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U:\MC\000 - Production\DSS-EOP\2020\"/>
    </mc:Choice>
  </mc:AlternateContent>
  <xr:revisionPtr revIDLastSave="0" documentId="13_ncr:1_{A038BBD7-A79F-4883-A0EB-74B9F80BD7F8}" xr6:coauthVersionLast="36" xr6:coauthVersionMax="36" xr10:uidLastSave="{00000000-0000-0000-0000-000000000000}"/>
  <bookViews>
    <workbookView xWindow="4035" yWindow="90" windowWidth="4095" windowHeight="3015" tabRatio="874" xr2:uid="{00000000-000D-0000-FFFF-FFFF00000000}"/>
  </bookViews>
  <sheets>
    <sheet name="TOC-Index" sheetId="4" r:id="rId1"/>
    <sheet name="Table 1, Fall" sheetId="1" r:id="rId2"/>
    <sheet name="Table 2, Fall" sheetId="7" r:id="rId3"/>
    <sheet name="Table 3, Fall" sheetId="15" r:id="rId4"/>
    <sheet name="Table 4, Fall" sheetId="18" r:id="rId5"/>
    <sheet name="Table 5, Fall" sheetId="17" r:id="rId6"/>
    <sheet name="Table 6, Fall" sheetId="16" r:id="rId7"/>
    <sheet name="Table 7, Fall" sheetId="11" r:id="rId8"/>
    <sheet name="Table 8, Fall" sheetId="14" r:id="rId9"/>
    <sheet name="Table 9, Fall" sheetId="13" r:id="rId10"/>
    <sheet name="Table 10, Fall" sheetId="12" r:id="rId11"/>
    <sheet name="Table 11, CY" sheetId="22" r:id="rId12"/>
    <sheet name="Table 12, CY FTES" sheetId="23" r:id="rId13"/>
    <sheet name="Table 13, CY" sheetId="9" r:id="rId14"/>
    <sheet name="Table 14, CY" sheetId="21" r:id="rId15"/>
    <sheet name="Table 15, CY" sheetId="20" r:id="rId16"/>
    <sheet name="Table 16, Systemwide 6Yr Rates" sheetId="40" r:id="rId17"/>
    <sheet name="Table 17, 6yr Reg FTF" sheetId="25" r:id="rId18"/>
    <sheet name="Table 18, 6yr Spcl FTF" sheetId="26" r:id="rId19"/>
    <sheet name="Table 19, 6yr CCCT" sheetId="34" r:id="rId20"/>
  </sheets>
  <definedNames>
    <definedName name="_xlnm.Print_Area" localSheetId="1">'Table 1, Fall'!$A$1:$F$37</definedName>
    <definedName name="_xlnm.Print_Area" localSheetId="10">'Table 10, Fall'!$A$1:$E$37</definedName>
    <definedName name="_xlnm.Print_Area" localSheetId="11">'Table 11, CY'!$A$1:$G$41</definedName>
    <definedName name="_xlnm.Print_Area" localSheetId="12">'Table 12, CY FTES'!$A$1:$G$39</definedName>
    <definedName name="_xlnm.Print_Area" localSheetId="13">'Table 13, CY'!$A$1:$G$38</definedName>
    <definedName name="_xlnm.Print_Area" localSheetId="14">'Table 14, CY'!$A$1:$G$38</definedName>
    <definedName name="_xlnm.Print_Area" localSheetId="15">'Table 15, CY'!$A$1:$G$41</definedName>
    <definedName name="_xlnm.Print_Area" localSheetId="16">'Table 16, Systemwide 6Yr Rates'!$A$1:$K$67</definedName>
    <definedName name="_xlnm.Print_Area" localSheetId="17">'Table 17, 6yr Reg FTF'!$A$1:$G$35</definedName>
    <definedName name="_xlnm.Print_Area" localSheetId="18">'Table 18, 6yr Spcl FTF'!$A$1:$G$34</definedName>
    <definedName name="_xlnm.Print_Area" localSheetId="19">'Table 19, 6yr CCCT'!$A$1:$G$35</definedName>
    <definedName name="_xlnm.Print_Area" localSheetId="2">'Table 2, Fall'!$A$1:$D$37</definedName>
    <definedName name="_xlnm.Print_Area" localSheetId="3">'Table 3, Fall'!$A$1:$F$37</definedName>
    <definedName name="_xlnm.Print_Area" localSheetId="4">'Table 4, Fall'!$A$1:$F$37</definedName>
    <definedName name="_xlnm.Print_Area" localSheetId="5">'Table 5, Fall'!$A$1:$D$37</definedName>
    <definedName name="_xlnm.Print_Area" localSheetId="6">'Table 6, Fall'!$A$1:$K$38</definedName>
    <definedName name="_xlnm.Print_Area" localSheetId="7">'Table 7, Fall'!$A$1:$I$39</definedName>
    <definedName name="_xlnm.Print_Area" localSheetId="8">'Table 8, Fall'!$A$1:$F$38</definedName>
    <definedName name="_xlnm.Print_Area" localSheetId="9">'Table 9, Fall'!$A$1:$X$38</definedName>
    <definedName name="_xlnm.Print_Area" localSheetId="0">'TOC-Index'!$A$1:$D$61</definedName>
  </definedNames>
  <calcPr calcId="191029"/>
</workbook>
</file>

<file path=xl/calcChain.xml><?xml version="1.0" encoding="utf-8"?>
<calcChain xmlns="http://schemas.openxmlformats.org/spreadsheetml/2006/main">
  <c r="E24" i="40" l="1"/>
  <c r="E25" i="40"/>
  <c r="E26" i="40"/>
  <c r="E29" i="40"/>
  <c r="E30" i="40"/>
  <c r="E31" i="40"/>
  <c r="H13" i="40"/>
  <c r="H12" i="40"/>
  <c r="H26" i="40"/>
  <c r="H24" i="40"/>
  <c r="H25" i="40"/>
  <c r="H31" i="40"/>
  <c r="H30" i="40"/>
  <c r="H29" i="40"/>
  <c r="H11" i="40"/>
  <c r="E13" i="40"/>
  <c r="E12" i="40"/>
  <c r="E11" i="40"/>
  <c r="E79" i="40" l="1"/>
  <c r="B79" i="40"/>
  <c r="E78" i="40"/>
  <c r="B78" i="40"/>
  <c r="E77" i="40"/>
  <c r="B77" i="40"/>
  <c r="H18" i="40"/>
  <c r="E18" i="40"/>
  <c r="H17" i="40"/>
  <c r="E17" i="40"/>
  <c r="H16" i="40"/>
  <c r="E16" i="40"/>
  <c r="F10" i="18"/>
  <c r="F11" i="18"/>
  <c r="F12" i="18"/>
  <c r="F13" i="18"/>
  <c r="F14" i="18"/>
  <c r="F15" i="18"/>
  <c r="F16" i="18"/>
  <c r="F17" i="18"/>
  <c r="F18" i="18"/>
  <c r="F19" i="18"/>
  <c r="F20" i="18"/>
  <c r="F21" i="18"/>
  <c r="F22" i="18"/>
  <c r="F23" i="18"/>
  <c r="F24" i="18"/>
  <c r="F25" i="18"/>
  <c r="F26" i="18"/>
  <c r="F27" i="18"/>
  <c r="F28" i="18"/>
  <c r="F29" i="18"/>
  <c r="F30" i="18"/>
  <c r="F31" i="18"/>
  <c r="F36" i="20" l="1"/>
  <c r="E36" i="20"/>
  <c r="D36" i="20"/>
  <c r="C36" i="20"/>
  <c r="G13" i="20"/>
  <c r="G14" i="20"/>
  <c r="G15" i="20"/>
  <c r="G16" i="20"/>
  <c r="G17" i="20"/>
  <c r="G18" i="20"/>
  <c r="G19" i="20"/>
  <c r="G20" i="20"/>
  <c r="G21" i="20"/>
  <c r="G22" i="20"/>
  <c r="G23" i="20"/>
  <c r="G24" i="20"/>
  <c r="G25" i="20"/>
  <c r="G26" i="20"/>
  <c r="G27" i="20"/>
  <c r="G28" i="20"/>
  <c r="G29" i="20"/>
  <c r="G30" i="20"/>
  <c r="G31" i="20"/>
  <c r="G32" i="20"/>
  <c r="G33" i="20"/>
  <c r="G34" i="20"/>
  <c r="G12" i="20"/>
  <c r="G36" i="20" s="1"/>
  <c r="G35" i="21"/>
  <c r="F35" i="21"/>
  <c r="E35" i="21"/>
  <c r="D35" i="21"/>
  <c r="C35" i="21"/>
  <c r="G35" i="9"/>
  <c r="F35" i="9"/>
  <c r="E35" i="9"/>
  <c r="D35" i="9"/>
  <c r="C35" i="9"/>
  <c r="G35" i="23"/>
  <c r="F35" i="23"/>
  <c r="E35" i="23"/>
  <c r="D35" i="23"/>
  <c r="C35" i="23"/>
  <c r="D35" i="22"/>
  <c r="E35" i="22"/>
  <c r="F35" i="22"/>
  <c r="G35" i="22"/>
  <c r="C35" i="22"/>
  <c r="E39" i="40"/>
  <c r="E38" i="40"/>
  <c r="E37" i="40"/>
  <c r="X11" i="13"/>
  <c r="X12" i="13"/>
  <c r="X13" i="13"/>
  <c r="X14" i="13"/>
  <c r="X15" i="13"/>
  <c r="X16" i="13"/>
  <c r="X17" i="13"/>
  <c r="X18" i="13"/>
  <c r="X19" i="13"/>
  <c r="X20" i="13"/>
  <c r="X21" i="13"/>
  <c r="X22" i="13"/>
  <c r="X23" i="13"/>
  <c r="X24" i="13"/>
  <c r="X25" i="13"/>
  <c r="X26" i="13"/>
  <c r="X27" i="13"/>
  <c r="X28" i="13"/>
  <c r="X29" i="13"/>
  <c r="X30" i="13"/>
  <c r="X31" i="13"/>
  <c r="X32" i="13"/>
  <c r="X33" i="13"/>
  <c r="H39" i="40"/>
  <c r="H38" i="40"/>
  <c r="H37" i="40"/>
  <c r="F10" i="1"/>
  <c r="F11" i="1"/>
  <c r="F12" i="1"/>
  <c r="F13" i="1"/>
  <c r="F14" i="1"/>
  <c r="F15" i="1"/>
  <c r="F16" i="1"/>
  <c r="F17" i="1"/>
  <c r="F18" i="1"/>
  <c r="F19" i="1"/>
  <c r="F20" i="1"/>
  <c r="F21" i="1"/>
  <c r="F22" i="1"/>
  <c r="F23" i="1"/>
  <c r="F24" i="1"/>
  <c r="F25" i="1"/>
  <c r="F26" i="1"/>
  <c r="F27" i="1"/>
  <c r="F28" i="1"/>
  <c r="F29" i="1"/>
  <c r="F30" i="1"/>
  <c r="F31" i="1"/>
  <c r="F32" i="1"/>
  <c r="D10" i="7"/>
  <c r="D11" i="7"/>
  <c r="D12" i="7"/>
  <c r="D13" i="7"/>
  <c r="D14" i="7"/>
  <c r="D15" i="7"/>
  <c r="D16" i="7"/>
  <c r="D17" i="7"/>
  <c r="D18" i="7"/>
  <c r="D19" i="7"/>
  <c r="D20" i="7"/>
  <c r="D21" i="7"/>
  <c r="D22" i="7"/>
  <c r="D23" i="7"/>
  <c r="D24" i="7"/>
  <c r="D25" i="7"/>
  <c r="D26" i="7"/>
  <c r="D27" i="7"/>
  <c r="D28" i="7"/>
  <c r="D29" i="7"/>
  <c r="D30" i="7"/>
  <c r="D31" i="7"/>
  <c r="D32" i="7"/>
  <c r="F10" i="15"/>
  <c r="F11" i="15"/>
  <c r="F12" i="15"/>
  <c r="F13" i="15"/>
  <c r="F14" i="15"/>
  <c r="F15" i="15"/>
  <c r="F16" i="15"/>
  <c r="F17" i="15"/>
  <c r="F18" i="15"/>
  <c r="F19" i="15"/>
  <c r="F20" i="15"/>
  <c r="F21" i="15"/>
  <c r="F22" i="15"/>
  <c r="F23" i="15"/>
  <c r="F24" i="15"/>
  <c r="F25" i="15"/>
  <c r="F26" i="15"/>
  <c r="F27" i="15"/>
  <c r="F28" i="15"/>
  <c r="F29" i="15"/>
  <c r="F30" i="15"/>
  <c r="F31" i="15"/>
  <c r="F32" i="15"/>
  <c r="F32" i="18"/>
  <c r="F34" i="18" s="1"/>
  <c r="D10" i="17"/>
  <c r="D11" i="17"/>
  <c r="D12" i="17"/>
  <c r="D13" i="17"/>
  <c r="D14" i="17"/>
  <c r="D15" i="17"/>
  <c r="D16" i="17"/>
  <c r="D17" i="17"/>
  <c r="D18" i="17"/>
  <c r="D19" i="17"/>
  <c r="D20" i="17"/>
  <c r="D21" i="17"/>
  <c r="D22" i="17"/>
  <c r="D23" i="17"/>
  <c r="D24" i="17"/>
  <c r="D25" i="17"/>
  <c r="D26" i="17"/>
  <c r="D27" i="17"/>
  <c r="D28" i="17"/>
  <c r="D29" i="17"/>
  <c r="D30" i="17"/>
  <c r="D31" i="17"/>
  <c r="D32" i="17"/>
  <c r="K35" i="13"/>
  <c r="J35" i="13"/>
  <c r="I35" i="13"/>
  <c r="H35" i="13"/>
  <c r="G35" i="13"/>
  <c r="F35" i="13"/>
  <c r="E35" i="13"/>
  <c r="D35" i="13"/>
  <c r="C35" i="13"/>
  <c r="B35" i="13"/>
  <c r="W35" i="13"/>
  <c r="V35" i="13"/>
  <c r="U35" i="13"/>
  <c r="T35" i="13"/>
  <c r="S35" i="13"/>
  <c r="R35" i="13"/>
  <c r="Q35" i="13"/>
  <c r="P35" i="13"/>
  <c r="O35" i="13"/>
  <c r="N35" i="13"/>
  <c r="M35" i="13"/>
  <c r="E35" i="14"/>
  <c r="D35" i="14"/>
  <c r="C35" i="14"/>
  <c r="B35" i="14"/>
  <c r="F33" i="14"/>
  <c r="F32" i="14"/>
  <c r="F31" i="14"/>
  <c r="F30" i="14"/>
  <c r="F29" i="14"/>
  <c r="F28" i="14"/>
  <c r="F27" i="14"/>
  <c r="F26" i="14"/>
  <c r="F25" i="14"/>
  <c r="F24" i="14"/>
  <c r="F23" i="14"/>
  <c r="F22" i="14"/>
  <c r="F21" i="14"/>
  <c r="F20" i="14"/>
  <c r="F19" i="14"/>
  <c r="F18" i="14"/>
  <c r="F17" i="14"/>
  <c r="F16" i="14"/>
  <c r="F15" i="14"/>
  <c r="F14" i="14"/>
  <c r="F13" i="14"/>
  <c r="F12" i="14"/>
  <c r="H35" i="11"/>
  <c r="G35" i="11"/>
  <c r="F35" i="11"/>
  <c r="E35" i="11"/>
  <c r="D35" i="11"/>
  <c r="C35" i="11"/>
  <c r="I33" i="11"/>
  <c r="I32" i="11"/>
  <c r="I31" i="11"/>
  <c r="I30" i="11"/>
  <c r="I29" i="11"/>
  <c r="I28" i="11"/>
  <c r="I27" i="11"/>
  <c r="I26" i="11"/>
  <c r="I25" i="11"/>
  <c r="I24" i="11"/>
  <c r="I23" i="11"/>
  <c r="I22" i="11"/>
  <c r="I21" i="11"/>
  <c r="I20" i="11"/>
  <c r="I19" i="11"/>
  <c r="I18" i="11"/>
  <c r="I17" i="11"/>
  <c r="I16" i="11"/>
  <c r="I15" i="11"/>
  <c r="I14" i="11"/>
  <c r="I13" i="11"/>
  <c r="I12" i="11"/>
  <c r="J35" i="16"/>
  <c r="I35" i="16"/>
  <c r="H35" i="16"/>
  <c r="G35" i="16"/>
  <c r="F35" i="16"/>
  <c r="E35" i="16"/>
  <c r="D35" i="16"/>
  <c r="C35" i="16"/>
  <c r="B35" i="16"/>
  <c r="K33" i="16"/>
  <c r="K32" i="16"/>
  <c r="K31" i="16"/>
  <c r="K30" i="16"/>
  <c r="K29" i="16"/>
  <c r="K28" i="16"/>
  <c r="K27" i="16"/>
  <c r="K26" i="16"/>
  <c r="K25" i="16"/>
  <c r="K24" i="16"/>
  <c r="K23" i="16"/>
  <c r="K22" i="16"/>
  <c r="K21" i="16"/>
  <c r="K20" i="16"/>
  <c r="K19" i="16"/>
  <c r="K18" i="16"/>
  <c r="K17" i="16"/>
  <c r="K16" i="16"/>
  <c r="K15" i="16"/>
  <c r="K14" i="16"/>
  <c r="K13" i="16"/>
  <c r="K12" i="16"/>
  <c r="C34" i="17"/>
  <c r="B34" i="17"/>
  <c r="E34" i="18"/>
  <c r="D34" i="18"/>
  <c r="C34" i="18"/>
  <c r="B34" i="18"/>
  <c r="E34" i="15"/>
  <c r="D34" i="15"/>
  <c r="C34" i="15"/>
  <c r="B34" i="15"/>
  <c r="C34" i="7"/>
  <c r="B34" i="7"/>
  <c r="E34" i="1"/>
  <c r="D34" i="1"/>
  <c r="C34" i="1"/>
  <c r="B34" i="1"/>
  <c r="K11" i="16"/>
  <c r="I11" i="11"/>
  <c r="F11" i="14"/>
  <c r="K35" i="16"/>
  <c r="D34" i="17" l="1"/>
  <c r="X35" i="13"/>
  <c r="F35" i="14"/>
  <c r="I35" i="11"/>
  <c r="F34" i="15"/>
  <c r="D34" i="7"/>
  <c r="F34" i="1"/>
</calcChain>
</file>

<file path=xl/sharedStrings.xml><?xml version="1.0" encoding="utf-8"?>
<sst xmlns="http://schemas.openxmlformats.org/spreadsheetml/2006/main" count="828" uniqueCount="210">
  <si>
    <t xml:space="preserve">Campus Name </t>
  </si>
  <si>
    <t>Full-Time</t>
  </si>
  <si>
    <t>Part-Time</t>
  </si>
  <si>
    <t>Grand Total</t>
  </si>
  <si>
    <t>Bakersfield</t>
  </si>
  <si>
    <t>Chico</t>
  </si>
  <si>
    <t>Dominguez Hills</t>
  </si>
  <si>
    <t>Fresno</t>
  </si>
  <si>
    <t>Fullerton</t>
  </si>
  <si>
    <t>Humboldt</t>
  </si>
  <si>
    <t>Long Beach</t>
  </si>
  <si>
    <t>Los Angeles</t>
  </si>
  <si>
    <t>Monterey Bay</t>
  </si>
  <si>
    <t>Northridge</t>
  </si>
  <si>
    <t>Pomona</t>
  </si>
  <si>
    <t>Sacramento</t>
  </si>
  <si>
    <t>San Bernardino</t>
  </si>
  <si>
    <t>San Diego</t>
  </si>
  <si>
    <t>San Francisco</t>
  </si>
  <si>
    <t>San Jose</t>
  </si>
  <si>
    <t>San Luis Obispo</t>
  </si>
  <si>
    <t>San Marcos</t>
  </si>
  <si>
    <t>Sonoma</t>
  </si>
  <si>
    <t>Stanislaus</t>
  </si>
  <si>
    <t>Female</t>
  </si>
  <si>
    <t>Male</t>
  </si>
  <si>
    <t>White</t>
  </si>
  <si>
    <t xml:space="preserve"> </t>
  </si>
  <si>
    <t>Freshman</t>
  </si>
  <si>
    <t>Sophomore</t>
  </si>
  <si>
    <t>Junior</t>
  </si>
  <si>
    <t>Senior</t>
  </si>
  <si>
    <t>Agriculture</t>
  </si>
  <si>
    <t>Architecture</t>
  </si>
  <si>
    <t>Education</t>
  </si>
  <si>
    <t>Engineering</t>
  </si>
  <si>
    <t>Letters</t>
  </si>
  <si>
    <t>Psychology</t>
  </si>
  <si>
    <t>Undeclared</t>
  </si>
  <si>
    <t>Campus</t>
  </si>
  <si>
    <t>First-Time Freshmen</t>
  </si>
  <si>
    <t>Total</t>
  </si>
  <si>
    <t>Regular</t>
  </si>
  <si>
    <t>Special</t>
  </si>
  <si>
    <t>Fall</t>
  </si>
  <si>
    <t>Summer</t>
  </si>
  <si>
    <t>Spring</t>
  </si>
  <si>
    <t>Winter</t>
  </si>
  <si>
    <t>Campus Name</t>
  </si>
  <si>
    <t>Continuing</t>
  </si>
  <si>
    <t>Transitory</t>
  </si>
  <si>
    <t>Disadvantaged</t>
  </si>
  <si>
    <t>Maritime Academy</t>
  </si>
  <si>
    <t>Campus Total</t>
  </si>
  <si>
    <t>Table 1</t>
  </si>
  <si>
    <t>Table 2</t>
  </si>
  <si>
    <t>Table 7</t>
  </si>
  <si>
    <t>Table 3</t>
  </si>
  <si>
    <t>Table 8</t>
  </si>
  <si>
    <t>Table 4</t>
  </si>
  <si>
    <t>Table 5</t>
  </si>
  <si>
    <t>Table 6</t>
  </si>
  <si>
    <t>Table 9</t>
  </si>
  <si>
    <t>Grand</t>
  </si>
  <si>
    <t>Table 9 (continued)</t>
  </si>
  <si>
    <t>Table 10</t>
  </si>
  <si>
    <t>Table 11</t>
  </si>
  <si>
    <t>Table 12</t>
  </si>
  <si>
    <t>Table 13</t>
  </si>
  <si>
    <t>Table 14</t>
  </si>
  <si>
    <t>Table 15</t>
  </si>
  <si>
    <t>Special Admits</t>
  </si>
  <si>
    <t>Total Cohort size</t>
  </si>
  <si>
    <t>Total Persistence</t>
  </si>
  <si>
    <t>EOP Cohort size</t>
  </si>
  <si>
    <t>EOP Persistence</t>
  </si>
  <si>
    <t>Table 16</t>
  </si>
  <si>
    <t>Table 17</t>
  </si>
  <si>
    <t>Asian</t>
  </si>
  <si>
    <t>Returning</t>
  </si>
  <si>
    <t>Student</t>
  </si>
  <si>
    <t>Transfer</t>
  </si>
  <si>
    <t>New</t>
  </si>
  <si>
    <t>First-Time</t>
  </si>
  <si>
    <t>Full-time Equivalent Students (FTES)</t>
  </si>
  <si>
    <t>Headcount</t>
  </si>
  <si>
    <t>New Transfers</t>
  </si>
  <si>
    <t xml:space="preserve">      New Transfers</t>
  </si>
  <si>
    <t xml:space="preserve">  Total</t>
  </si>
  <si>
    <t>College Year</t>
  </si>
  <si>
    <t>Table   9</t>
  </si>
  <si>
    <t>Table   1</t>
  </si>
  <si>
    <t>Table   2</t>
  </si>
  <si>
    <t>Table   3</t>
  </si>
  <si>
    <t>Table   4</t>
  </si>
  <si>
    <t>Table   5</t>
  </si>
  <si>
    <t>Table   6</t>
  </si>
  <si>
    <t>Table   7</t>
  </si>
  <si>
    <t>Table   8</t>
  </si>
  <si>
    <t>Table of Contents</t>
  </si>
  <si>
    <t xml:space="preserve">    Regularly Admitted First-Time Freshmen</t>
  </si>
  <si>
    <t xml:space="preserve">    First-Time Freshmen Special Admits</t>
  </si>
  <si>
    <t>For additional information on the Education Opportunity Program, please visit the</t>
  </si>
  <si>
    <t xml:space="preserve">EOP Enrollment for New Undergraduates by Admission Basis Status, </t>
  </si>
  <si>
    <t>FALL ENROLLMENT</t>
  </si>
  <si>
    <t>COLLEGE YEAR ENROLLMENT</t>
  </si>
  <si>
    <t>GRADUATION AND PERSISTENCE RATES</t>
  </si>
  <si>
    <t>■</t>
  </si>
  <si>
    <t>Report of California State University Student Participation</t>
  </si>
  <si>
    <t>in the Educational Opportunity Program (EOP)</t>
  </si>
  <si>
    <t>Note: Totals do not include International Programs or CalStateTEACH.</t>
  </si>
  <si>
    <t>All Students</t>
  </si>
  <si>
    <t>Number</t>
  </si>
  <si>
    <t>Rate</t>
  </si>
  <si>
    <t>6-Year Graduation Rate</t>
  </si>
  <si>
    <t>6-Year Still Enrolled Rate</t>
  </si>
  <si>
    <t>6-Year Persistence Rate</t>
  </si>
  <si>
    <t>Note:</t>
  </si>
  <si>
    <t xml:space="preserve">Definition of Measures:  </t>
  </si>
  <si>
    <t xml:space="preserve">Use(s) of Measures:  </t>
  </si>
  <si>
    <t xml:space="preserve">Comparison Group:  </t>
  </si>
  <si>
    <t>Analysis:</t>
  </si>
  <si>
    <t>Table 18</t>
  </si>
  <si>
    <t>Six-Year Persistence Rates of Freshmen and Community College Transfers from Successive Cohorts of New Students</t>
  </si>
  <si>
    <t>*CSRDE website:</t>
  </si>
  <si>
    <t>Cohort Size</t>
  </si>
  <si>
    <t>Table 19</t>
  </si>
  <si>
    <t xml:space="preserve">Six-Year Persistence Rates of Freshmen and Community College Transfers </t>
  </si>
  <si>
    <t xml:space="preserve">    from Successive Cohorts of New Students Participating in the </t>
  </si>
  <si>
    <t>California Community College Transfers (Sophomores and Above)</t>
  </si>
  <si>
    <t xml:space="preserve">    California Community College Transfers (Sophomores and Above)</t>
  </si>
  <si>
    <t>Fall term numbers are derived from final fall data used in college year reporting.</t>
  </si>
  <si>
    <t xml:space="preserve"> Note:</t>
  </si>
  <si>
    <t>Missing values were randomly assigned to matriculation categories. Totals do not include Summer Arts,</t>
  </si>
  <si>
    <t>International Programs, or CalStateTEACH.</t>
  </si>
  <si>
    <t xml:space="preserve"> Note: </t>
  </si>
  <si>
    <t>The annualized figures have been rounded to one decimal and may not sum to totals.</t>
  </si>
  <si>
    <t>This table does not include Summer Arts, International Programs, or CalStateTEACH.</t>
  </si>
  <si>
    <t>The above figures have been rounded to one decimal and may not sum to totals.</t>
  </si>
  <si>
    <t>There are no special admits for upper division transfers.</t>
  </si>
  <si>
    <t>New Undergraduate EOP Enrollment for General Exemptions and Disadvantaged Exemptions</t>
  </si>
  <si>
    <t>General exemptions = California Code of Regulations, Title 5, Section 40900.</t>
  </si>
  <si>
    <t>Disadvantaged exemptions = California Code of Regulations, Title 5, Section 40901b.</t>
  </si>
  <si>
    <t xml:space="preserve">New Undergraduate EOP Enrollment for General Exemptions and </t>
  </si>
  <si>
    <t xml:space="preserve">    Disadvantaged Exemptions by Enrollment Status and Campus,</t>
  </si>
  <si>
    <t xml:space="preserve">First-Time Freshmen - Regular Admit - </t>
  </si>
  <si>
    <t>EOP</t>
  </si>
  <si>
    <t xml:space="preserve">Community College Transfers </t>
  </si>
  <si>
    <t xml:space="preserve">   (Sophomores and Above) - </t>
  </si>
  <si>
    <t xml:space="preserve">    At CSU Campus of Entry</t>
  </si>
  <si>
    <t>Channel Islands</t>
  </si>
  <si>
    <t>East Bay</t>
  </si>
  <si>
    <t>Total Graduated</t>
  </si>
  <si>
    <t>EOP Graduated</t>
  </si>
  <si>
    <t>Not</t>
  </si>
  <si>
    <t>Unknown</t>
  </si>
  <si>
    <r>
      <rPr>
        <sz val="10"/>
        <rFont val="Arial"/>
        <family val="2"/>
      </rPr>
      <t>World Wide Web at &lt;</t>
    </r>
    <r>
      <rPr>
        <u/>
        <sz val="10"/>
        <color theme="10"/>
        <rFont val="Arial"/>
        <family val="2"/>
      </rPr>
      <t>www.calstate.edu/SAS/eop/</t>
    </r>
    <r>
      <rPr>
        <sz val="10"/>
        <color theme="1"/>
        <rFont val="Arial"/>
        <family val="2"/>
      </rPr>
      <t>&gt;.</t>
    </r>
  </si>
  <si>
    <t>Lower Division Transfers</t>
  </si>
  <si>
    <t>Regularly Admitted</t>
  </si>
  <si>
    <t>Black or African American</t>
  </si>
  <si>
    <t>American Indian or Alaskan Native</t>
  </si>
  <si>
    <t>Native Hawaiian or Other Pacific Islander</t>
  </si>
  <si>
    <t>Two or More Races</t>
  </si>
  <si>
    <t>Non-Resident Alien</t>
  </si>
  <si>
    <t>Hispanic/ Latino</t>
  </si>
  <si>
    <t>Area Studies</t>
  </si>
  <si>
    <t>Biological Sciences</t>
  </si>
  <si>
    <t>Business-Management</t>
  </si>
  <si>
    <t>Fine and Applied Arts</t>
  </si>
  <si>
    <t>Foreign Languages</t>
  </si>
  <si>
    <t>Health Professions</t>
  </si>
  <si>
    <t>Home Economics</t>
  </si>
  <si>
    <t>Information Sciences</t>
  </si>
  <si>
    <t>Inter-disciplinary Studies</t>
  </si>
  <si>
    <t>Math-ematics</t>
  </si>
  <si>
    <t>Physical Science</t>
  </si>
  <si>
    <t>Public Affairs</t>
  </si>
  <si>
    <t>Social Sciences</t>
  </si>
  <si>
    <t>Communica-tions</t>
  </si>
  <si>
    <t>CSU Stanislaus became a semester campus in 2010-2011.</t>
  </si>
  <si>
    <t>.</t>
  </si>
  <si>
    <t>EOP Enrollment by Student Level and Campus, Fall 2020 Profile</t>
  </si>
  <si>
    <t>2020-2021</t>
  </si>
  <si>
    <t>EOP Enrollment by Full-Time Status and Campus, Fall 2020 Profile</t>
  </si>
  <si>
    <t>EOP Full-Time Enrollment by Student Level and Campus, Fall 2020 Profile</t>
  </si>
  <si>
    <t>EOP Part-Time Enrollment by Student Level and Campus, Fall 2020 Profile</t>
  </si>
  <si>
    <t>EOP Enrollment by Gender and Campus, Fall 2020 Profile</t>
  </si>
  <si>
    <t>EOP Enrollment by Ethnicity and Campus, Fall 2020 Profile</t>
  </si>
  <si>
    <t>EOP Enrollment Status by Campus, Fall 2020 Profile</t>
  </si>
  <si>
    <t xml:space="preserve">    Fall 2020 Profile</t>
  </si>
  <si>
    <t>EOP Enrollment by Discipline and Campus, Fall 2020 Profile</t>
  </si>
  <si>
    <t>Grade Point Average for EOP Continuing Students, Fall 2020 Profile</t>
  </si>
  <si>
    <t>EOP Enrollment for New Undergraduates by Admission Basis Status, Fall 2020 Profile</t>
  </si>
  <si>
    <t>EOP Enrollment by Term and Campus, College Year 2020-21</t>
  </si>
  <si>
    <t>EOP Enrollment by Term and Campus, College Year 2020-21 (FTES)</t>
  </si>
  <si>
    <t>EOP First-Time Freshmen by Term and Campus, CY 2020-21</t>
  </si>
  <si>
    <t>EOP New Transfers by Term and Campus for College Year 2020-21</t>
  </si>
  <si>
    <t xml:space="preserve">    College Year 2020-21</t>
  </si>
  <si>
    <t>by Enrollment Status and Campus, College Year 2020-21</t>
  </si>
  <si>
    <t xml:space="preserve"> Participating in the Educational Opportunity Program (EOP) at the CSU , Fall 2014</t>
  </si>
  <si>
    <t xml:space="preserve"> Fall 2014</t>
  </si>
  <si>
    <t>Fall 2014 Six-Year Graduation Rates at CSU Campus of Entry for</t>
  </si>
  <si>
    <t xml:space="preserve">    Educational Opportunity Program (EOP) at the CSU, Fall 2014</t>
  </si>
  <si>
    <t xml:space="preserve">Fall 2014 Six-Year Graduation Rates at Any CSU Campus for </t>
  </si>
  <si>
    <t xml:space="preserve">Fall 2014 Six-Year Graduation Rates at CSU Campus of Entry for </t>
  </si>
  <si>
    <t xml:space="preserve">First-Time Freshmen -  Special Admit - </t>
  </si>
  <si>
    <t xml:space="preserve">    At CSU Campus of Entry (First-time Full-time Cohort)</t>
  </si>
  <si>
    <t xml:space="preserve">    At Any CSU Campus (All First-time Freshmen)</t>
  </si>
  <si>
    <t>First-Time, full-time Freshmen</t>
  </si>
  <si>
    <t>First-Time, full-tme Freshmen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</si>
</sst>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4" formatCode="_(&quot;$&quot;* #,##0.00_);_(&quot;$&quot;* \(#,##0.00\);_(&quot;$&quot;* &quot;-&quot;??_);_(@_)"/>
    <numFmt numFmtId="43" formatCode="_(* #,##0.00_);_(* \(#,##0.00\);_(* &quot;-&quot;??_);_(@_)"/>
    <numFmt numFmtId="164" formatCode="_(* #,##0_);_(* \(#,##0\);_(* &quot;-&quot;??_);_(@_)"/>
    <numFmt numFmtId="165" formatCode="#,##0;[Red]\(#,##0\);\-"/>
    <numFmt numFmtId="166" formatCode="\ @"/>
    <numFmt numFmtId="167" formatCode="@\ "/>
    <numFmt numFmtId="168" formatCode="#,##0\ ;[Red]\(#,##0\)\ ;\—\ "/>
    <numFmt numFmtId="169" formatCode="0\ "/>
    <numFmt numFmtId="170" formatCode="#,##0.0\ ;[Red]\(#,##0.0\)\ ;\—\ "/>
    <numFmt numFmtId="171" formatCode="#,##0.0\ ;[Red]\(#,##0.0\)\ ;\—\ \ \ "/>
    <numFmt numFmtId="172" formatCode="@\ \ "/>
    <numFmt numFmtId="173" formatCode="#,##0\ ;[Red]\(#,##0\ \)\ ;\—\ "/>
    <numFmt numFmtId="174" formatCode="#,##0.0\ ;[Red]\(#,##0.0\ \)\ ;\—\ "/>
    <numFmt numFmtId="175" formatCode="\ \ @"/>
    <numFmt numFmtId="176" formatCode="#,##0.0\ ;[Red]\(#,##0.0\ \)\ ;\—\ \ "/>
    <numFmt numFmtId="177" formatCode="0.0"/>
    <numFmt numFmtId="178" formatCode="#,##0.0\ ;\(#,##0.0\ \);\—\ "/>
    <numFmt numFmtId="179" formatCode="#,##0\ ;\(#,##0\ \);\—\ "/>
    <numFmt numFmtId="180" formatCode="\ \ \ \ \ \ \ \ \ \ \ \ \ \ \ \ \ \ \ \ \ \ \ \ \ \ \ \ \ \ \ \ \ \ \ \ \ \ \ \ @\ \ \ "/>
    <numFmt numFmtId="181" formatCode="#,##0.0_);[Red]\(#,##0.0\)"/>
  </numFmts>
  <fonts count="2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sz val="12"/>
      <name val="Arial"/>
      <family val="2"/>
    </font>
    <font>
      <sz val="12"/>
      <name val="Arial"/>
      <family val="2"/>
    </font>
    <font>
      <b/>
      <sz val="11"/>
      <name val="Arial"/>
      <family val="2"/>
    </font>
    <font>
      <sz val="11"/>
      <name val="Arial"/>
      <family val="2"/>
    </font>
    <font>
      <sz val="11"/>
      <color indexed="12"/>
      <name val="Arial"/>
      <family val="2"/>
    </font>
    <font>
      <sz val="10"/>
      <name val="Geneva"/>
    </font>
    <font>
      <sz val="8"/>
      <name val="TmsRmn"/>
    </font>
    <font>
      <b/>
      <sz val="12"/>
      <color indexed="16"/>
      <name val="Arial"/>
      <family val="2"/>
    </font>
    <font>
      <sz val="14"/>
      <name val="Arial"/>
      <family val="2"/>
    </font>
    <font>
      <u/>
      <sz val="10"/>
      <color theme="10"/>
      <name val="Arial"/>
      <family val="2"/>
    </font>
    <font>
      <sz val="10"/>
      <color rgb="FF000000"/>
      <name val="Arial"/>
      <family val="2"/>
    </font>
    <font>
      <b/>
      <sz val="10"/>
      <color rgb="FF000000"/>
      <name val="Arial"/>
      <family val="2"/>
    </font>
    <font>
      <sz val="10"/>
      <color theme="1"/>
      <name val="Arial"/>
      <family val="2"/>
    </font>
    <font>
      <b/>
      <sz val="10"/>
      <color theme="1"/>
      <name val="Arial"/>
      <family val="2"/>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1">
    <xf numFmtId="0" fontId="0" fillId="0" borderId="0"/>
    <xf numFmtId="0" fontId="13" fillId="0" borderId="0"/>
    <xf numFmtId="0" fontId="13" fillId="0" borderId="0"/>
    <xf numFmtId="43" fontId="5" fillId="0" borderId="0" applyFont="0" applyFill="0" applyBorder="0" applyAlignment="0" applyProtection="0"/>
    <xf numFmtId="44" fontId="5" fillId="0" borderId="0" applyFont="0" applyFill="0" applyBorder="0" applyAlignment="0" applyProtection="0"/>
    <xf numFmtId="0" fontId="14" fillId="0" borderId="0"/>
    <xf numFmtId="0" fontId="17" fillId="0" borderId="0" applyNumberFormat="0" applyFill="0" applyBorder="0" applyAlignment="0" applyProtection="0">
      <alignment vertical="top"/>
      <protection locked="0"/>
    </xf>
    <xf numFmtId="0" fontId="4" fillId="0" borderId="0"/>
    <xf numFmtId="0" fontId="3" fillId="0" borderId="0"/>
    <xf numFmtId="0" fontId="2" fillId="0" borderId="0"/>
    <xf numFmtId="0" fontId="1" fillId="0" borderId="0"/>
  </cellStyleXfs>
  <cellXfs count="194">
    <xf numFmtId="0" fontId="0" fillId="0" borderId="0" xfId="0"/>
    <xf numFmtId="164" fontId="6" fillId="0" borderId="0" xfId="3" applyNumberFormat="1" applyFont="1" applyAlignment="1"/>
    <xf numFmtId="164" fontId="6" fillId="0" borderId="0" xfId="3" applyNumberFormat="1" applyFont="1" applyFill="1" applyBorder="1" applyAlignment="1"/>
    <xf numFmtId="0" fontId="6" fillId="0" borderId="0" xfId="0" applyFont="1"/>
    <xf numFmtId="0" fontId="6" fillId="0" borderId="0" xfId="0" applyFont="1" applyAlignment="1">
      <alignment horizontal="center"/>
    </xf>
    <xf numFmtId="164" fontId="6" fillId="0" borderId="0" xfId="3" applyNumberFormat="1" applyFont="1" applyAlignment="1">
      <alignment horizontal="center"/>
    </xf>
    <xf numFmtId="164" fontId="6" fillId="0" borderId="0" xfId="3" applyNumberFormat="1" applyFont="1" applyFill="1" applyBorder="1" applyAlignment="1">
      <alignment horizontal="center"/>
    </xf>
    <xf numFmtId="0" fontId="7" fillId="0" borderId="0" xfId="0" applyFont="1"/>
    <xf numFmtId="0" fontId="7" fillId="0" borderId="1" xfId="0" applyFont="1" applyBorder="1" applyAlignment="1">
      <alignment horizontal="left" vertical="center"/>
    </xf>
    <xf numFmtId="0" fontId="6" fillId="0" borderId="0" xfId="0" applyFont="1" applyAlignment="1">
      <alignment horizontal="center" vertical="center"/>
    </xf>
    <xf numFmtId="167" fontId="7" fillId="0" borderId="1" xfId="0" applyNumberFormat="1" applyFont="1" applyBorder="1" applyAlignment="1">
      <alignment horizontal="right" vertical="center"/>
    </xf>
    <xf numFmtId="164" fontId="9" fillId="0" borderId="0" xfId="3" applyNumberFormat="1" applyFont="1" applyAlignment="1">
      <alignment horizontal="right"/>
    </xf>
    <xf numFmtId="0" fontId="9" fillId="0" borderId="0" xfId="0" applyFont="1"/>
    <xf numFmtId="0" fontId="11" fillId="0" borderId="0" xfId="0" applyFont="1"/>
    <xf numFmtId="0" fontId="10" fillId="0" borderId="0" xfId="0" applyFont="1" applyAlignment="1">
      <alignment horizontal="center"/>
    </xf>
    <xf numFmtId="172" fontId="12" fillId="0" borderId="0" xfId="3" applyNumberFormat="1" applyFont="1" applyAlignment="1">
      <alignment horizontal="right"/>
    </xf>
    <xf numFmtId="175" fontId="10" fillId="0" borderId="0" xfId="0" applyNumberFormat="1" applyFont="1" applyAlignment="1">
      <alignment horizontal="left"/>
    </xf>
    <xf numFmtId="176" fontId="7" fillId="0" borderId="0" xfId="0" applyNumberFormat="1" applyFont="1"/>
    <xf numFmtId="173" fontId="7" fillId="0" borderId="0" xfId="0" applyNumberFormat="1" applyFont="1"/>
    <xf numFmtId="168" fontId="7" fillId="0" borderId="0" xfId="3" applyNumberFormat="1" applyFont="1" applyBorder="1" applyAlignment="1"/>
    <xf numFmtId="168" fontId="7" fillId="0" borderId="0" xfId="3" applyNumberFormat="1" applyFont="1" applyBorder="1" applyAlignment="1">
      <alignment horizontal="right"/>
    </xf>
    <xf numFmtId="168" fontId="7" fillId="0" borderId="0" xfId="3" applyNumberFormat="1" applyFont="1" applyFill="1" applyBorder="1" applyAlignment="1"/>
    <xf numFmtId="168" fontId="7" fillId="0" borderId="0" xfId="3" applyNumberFormat="1" applyFont="1" applyFill="1" applyBorder="1" applyAlignment="1">
      <alignment horizontal="right"/>
    </xf>
    <xf numFmtId="164" fontId="7" fillId="0" borderId="0" xfId="3" applyNumberFormat="1" applyFont="1" applyAlignment="1">
      <alignment horizontal="right" wrapText="1"/>
    </xf>
    <xf numFmtId="164" fontId="7" fillId="0" borderId="0" xfId="3" applyNumberFormat="1" applyFont="1" applyAlignment="1">
      <alignment wrapText="1"/>
    </xf>
    <xf numFmtId="164" fontId="7" fillId="0" borderId="0" xfId="3" applyNumberFormat="1" applyFont="1" applyAlignment="1"/>
    <xf numFmtId="164" fontId="7" fillId="0" borderId="0" xfId="3" applyNumberFormat="1" applyFont="1" applyAlignment="1">
      <alignment horizontal="right"/>
    </xf>
    <xf numFmtId="164" fontId="7" fillId="0" borderId="0" xfId="3" applyNumberFormat="1" applyFont="1"/>
    <xf numFmtId="164" fontId="7" fillId="0" borderId="1" xfId="3" applyNumberFormat="1" applyFont="1" applyBorder="1" applyAlignment="1">
      <alignment vertical="center"/>
    </xf>
    <xf numFmtId="164" fontId="7" fillId="0" borderId="1" xfId="3" applyNumberFormat="1" applyFont="1" applyBorder="1" applyAlignment="1">
      <alignment horizontal="right" vertical="center"/>
    </xf>
    <xf numFmtId="164" fontId="7" fillId="0" borderId="0" xfId="3" applyNumberFormat="1" applyFont="1" applyBorder="1" applyAlignment="1"/>
    <xf numFmtId="164" fontId="7" fillId="0" borderId="0" xfId="3" applyNumberFormat="1" applyFont="1" applyBorder="1" applyAlignment="1">
      <alignment horizontal="right"/>
    </xf>
    <xf numFmtId="164" fontId="7" fillId="0" borderId="0" xfId="3" applyNumberFormat="1" applyFont="1" applyBorder="1" applyAlignment="1">
      <alignment horizontal="right" wrapText="1"/>
    </xf>
    <xf numFmtId="168" fontId="7" fillId="0" borderId="0" xfId="3" applyNumberFormat="1" applyFont="1" applyBorder="1"/>
    <xf numFmtId="168" fontId="7" fillId="0" borderId="0" xfId="3" applyNumberFormat="1" applyFont="1" applyAlignment="1">
      <alignment horizontal="right" wrapText="1"/>
    </xf>
    <xf numFmtId="168" fontId="7" fillId="0" borderId="0" xfId="3" applyNumberFormat="1" applyFont="1" applyAlignment="1">
      <alignment wrapText="1"/>
    </xf>
    <xf numFmtId="168" fontId="7" fillId="0" borderId="0" xfId="3" applyNumberFormat="1" applyFont="1" applyAlignment="1">
      <alignment horizontal="right"/>
    </xf>
    <xf numFmtId="164" fontId="7" fillId="0" borderId="0" xfId="3" applyNumberFormat="1" applyFont="1" applyBorder="1"/>
    <xf numFmtId="164" fontId="7" fillId="0" borderId="1" xfId="3" applyNumberFormat="1" applyFont="1" applyFill="1" applyBorder="1" applyAlignment="1">
      <alignment vertical="center"/>
    </xf>
    <xf numFmtId="167" fontId="7" fillId="0" borderId="1" xfId="3" applyNumberFormat="1" applyFont="1" applyBorder="1" applyAlignment="1">
      <alignment horizontal="right" vertical="center"/>
    </xf>
    <xf numFmtId="164" fontId="7" fillId="0" borderId="0" xfId="3" applyNumberFormat="1" applyFont="1" applyFill="1" applyBorder="1" applyAlignment="1"/>
    <xf numFmtId="44" fontId="7" fillId="0" borderId="0" xfId="4" applyFont="1" applyBorder="1" applyAlignment="1"/>
    <xf numFmtId="168" fontId="7" fillId="0" borderId="0" xfId="4" applyNumberFormat="1" applyFont="1" applyBorder="1"/>
    <xf numFmtId="44" fontId="7" fillId="0" borderId="0" xfId="4" applyFont="1" applyAlignment="1">
      <alignment wrapText="1"/>
    </xf>
    <xf numFmtId="167" fontId="7" fillId="0" borderId="0" xfId="3" applyNumberFormat="1" applyFont="1" applyBorder="1" applyAlignment="1">
      <alignment horizontal="right"/>
    </xf>
    <xf numFmtId="164" fontId="7" fillId="0" borderId="1" xfId="3" applyNumberFormat="1" applyFont="1" applyBorder="1" applyAlignment="1">
      <alignment horizontal="right" vertical="top"/>
    </xf>
    <xf numFmtId="164" fontId="7" fillId="0" borderId="0" xfId="3" applyNumberFormat="1" applyFont="1" applyAlignment="1">
      <alignment vertical="center"/>
    </xf>
    <xf numFmtId="164" fontId="7" fillId="0" borderId="1" xfId="3" applyNumberFormat="1" applyFont="1" applyFill="1" applyBorder="1" applyAlignment="1">
      <alignment horizontal="left" vertical="center"/>
    </xf>
    <xf numFmtId="164" fontId="7" fillId="0" borderId="0" xfId="3" applyNumberFormat="1" applyFont="1" applyFill="1" applyBorder="1" applyAlignment="1">
      <alignment horizontal="center"/>
    </xf>
    <xf numFmtId="164" fontId="7" fillId="0" borderId="0" xfId="3" applyNumberFormat="1" applyFont="1" applyBorder="1" applyAlignment="1">
      <alignment horizontal="center"/>
    </xf>
    <xf numFmtId="173" fontId="7" fillId="0" borderId="0" xfId="3" applyNumberFormat="1" applyFont="1" applyBorder="1" applyAlignment="1">
      <alignment horizontal="right"/>
    </xf>
    <xf numFmtId="173" fontId="7" fillId="0" borderId="0" xfId="3" applyNumberFormat="1" applyFont="1" applyBorder="1" applyAlignment="1"/>
    <xf numFmtId="49" fontId="7" fillId="0" borderId="0" xfId="3" applyNumberFormat="1" applyFont="1" applyBorder="1" applyAlignment="1">
      <alignment horizontal="left"/>
    </xf>
    <xf numFmtId="49" fontId="7" fillId="0" borderId="0" xfId="3" applyNumberFormat="1" applyFont="1" applyAlignment="1">
      <alignment horizontal="right" vertical="top"/>
    </xf>
    <xf numFmtId="49" fontId="7" fillId="0" borderId="0" xfId="3" applyNumberFormat="1" applyFont="1" applyBorder="1" applyAlignment="1">
      <alignment horizontal="right"/>
    </xf>
    <xf numFmtId="49" fontId="7" fillId="0" borderId="0" xfId="3" applyNumberFormat="1" applyFont="1" applyAlignment="1">
      <alignment horizontal="right"/>
    </xf>
    <xf numFmtId="168" fontId="7" fillId="0" borderId="0" xfId="3" applyNumberFormat="1" applyFont="1" applyBorder="1" applyAlignment="1">
      <alignment wrapText="1"/>
    </xf>
    <xf numFmtId="164" fontId="7" fillId="0" borderId="0" xfId="3" applyNumberFormat="1" applyFont="1" applyAlignment="1">
      <alignment vertical="center" wrapText="1"/>
    </xf>
    <xf numFmtId="165" fontId="6" fillId="0" borderId="0" xfId="0" applyNumberFormat="1" applyFont="1" applyBorder="1" applyAlignment="1">
      <alignment horizontal="left"/>
    </xf>
    <xf numFmtId="165" fontId="7" fillId="0" borderId="0" xfId="0" applyNumberFormat="1" applyFont="1" applyBorder="1" applyAlignment="1">
      <alignment horizontal="right"/>
    </xf>
    <xf numFmtId="167" fontId="7" fillId="0" borderId="0" xfId="0" applyNumberFormat="1" applyFont="1" applyBorder="1" applyAlignment="1">
      <alignment horizontal="right"/>
    </xf>
    <xf numFmtId="167" fontId="7" fillId="0" borderId="1" xfId="0" applyNumberFormat="1" applyFont="1" applyBorder="1" applyAlignment="1">
      <alignment horizontal="right" vertical="top"/>
    </xf>
    <xf numFmtId="166" fontId="7" fillId="0" borderId="0" xfId="0" applyNumberFormat="1" applyFont="1" applyBorder="1" applyAlignment="1">
      <alignment horizontal="left"/>
    </xf>
    <xf numFmtId="169" fontId="7" fillId="0" borderId="0" xfId="0" applyNumberFormat="1" applyFont="1" applyBorder="1" applyAlignment="1">
      <alignment horizontal="right"/>
    </xf>
    <xf numFmtId="173" fontId="7" fillId="0" borderId="0" xfId="0" applyNumberFormat="1" applyFont="1" applyFill="1" applyBorder="1" applyAlignment="1">
      <alignment horizontal="right"/>
    </xf>
    <xf numFmtId="174" fontId="7" fillId="0" borderId="0" xfId="0" applyNumberFormat="1" applyFont="1" applyFill="1" applyBorder="1" applyAlignment="1">
      <alignment horizontal="right"/>
    </xf>
    <xf numFmtId="173" fontId="7" fillId="0" borderId="0" xfId="0" applyNumberFormat="1" applyFont="1" applyBorder="1" applyAlignment="1">
      <alignment horizontal="right"/>
    </xf>
    <xf numFmtId="174" fontId="7" fillId="0" borderId="0" xfId="0" applyNumberFormat="1" applyFont="1" applyBorder="1" applyAlignment="1">
      <alignment horizontal="right"/>
    </xf>
    <xf numFmtId="168" fontId="7" fillId="0" borderId="0" xfId="0" applyNumberFormat="1" applyFont="1" applyBorder="1" applyAlignment="1">
      <alignment horizontal="right"/>
    </xf>
    <xf numFmtId="170" fontId="7" fillId="0" borderId="0" xfId="0" applyNumberFormat="1" applyFont="1" applyBorder="1" applyAlignment="1">
      <alignment horizontal="right"/>
    </xf>
    <xf numFmtId="165" fontId="7" fillId="0" borderId="0" xfId="0" applyNumberFormat="1" applyFont="1" applyBorder="1" applyAlignment="1">
      <alignment horizontal="left"/>
    </xf>
    <xf numFmtId="165" fontId="6" fillId="0" borderId="0" xfId="0" applyNumberFormat="1" applyFont="1" applyBorder="1" applyAlignment="1">
      <alignment horizontal="center"/>
    </xf>
    <xf numFmtId="171" fontId="7" fillId="0" borderId="0" xfId="0" applyNumberFormat="1" applyFont="1" applyBorder="1" applyAlignment="1">
      <alignment horizontal="right"/>
    </xf>
    <xf numFmtId="164" fontId="7" fillId="0" borderId="0" xfId="3" applyNumberFormat="1" applyFont="1" applyBorder="1" applyAlignment="1">
      <alignment horizontal="left" vertical="center"/>
    </xf>
    <xf numFmtId="164" fontId="7" fillId="0" borderId="0" xfId="3" applyNumberFormat="1" applyFont="1" applyBorder="1" applyAlignment="1">
      <alignment horizontal="center" vertical="center"/>
    </xf>
    <xf numFmtId="164" fontId="7" fillId="0" borderId="0" xfId="3" applyNumberFormat="1" applyFont="1" applyBorder="1" applyAlignment="1">
      <alignment horizontal="right" vertical="center"/>
    </xf>
    <xf numFmtId="164" fontId="7" fillId="0" borderId="0" xfId="3" applyNumberFormat="1" applyFont="1" applyBorder="1" applyAlignment="1">
      <alignment horizontal="left"/>
    </xf>
    <xf numFmtId="173" fontId="7" fillId="0" borderId="0" xfId="3" applyNumberFormat="1" applyFont="1" applyBorder="1"/>
    <xf numFmtId="49" fontId="7" fillId="0" borderId="0" xfId="3" applyNumberFormat="1" applyFont="1" applyBorder="1" applyAlignment="1"/>
    <xf numFmtId="174" fontId="7" fillId="0" borderId="0" xfId="3" applyNumberFormat="1" applyFont="1" applyBorder="1" applyAlignment="1">
      <alignment horizontal="right"/>
    </xf>
    <xf numFmtId="174" fontId="7" fillId="0" borderId="0" xfId="3" applyNumberFormat="1" applyFont="1" applyBorder="1"/>
    <xf numFmtId="0" fontId="7" fillId="0" borderId="0" xfId="0" applyFont="1" applyAlignment="1">
      <alignment horizontal="right"/>
    </xf>
    <xf numFmtId="0" fontId="7" fillId="0" borderId="0" xfId="0" applyFont="1" applyAlignment="1">
      <alignment horizontal="left"/>
    </xf>
    <xf numFmtId="164" fontId="15" fillId="0" borderId="0" xfId="3" quotePrefix="1" applyNumberFormat="1" applyFont="1" applyAlignment="1">
      <alignment horizontal="center" wrapText="1"/>
    </xf>
    <xf numFmtId="49" fontId="7" fillId="0" borderId="0" xfId="0" applyNumberFormat="1" applyFont="1" applyBorder="1" applyAlignment="1">
      <alignment horizontal="left"/>
    </xf>
    <xf numFmtId="0" fontId="16" fillId="0" borderId="0" xfId="0" applyFont="1" applyAlignment="1">
      <alignment horizontal="right" vertical="center"/>
    </xf>
    <xf numFmtId="177" fontId="7" fillId="0" borderId="0" xfId="0" applyNumberFormat="1" applyFont="1" applyAlignment="1">
      <alignment horizontal="left"/>
    </xf>
    <xf numFmtId="177" fontId="7" fillId="0" borderId="0" xfId="0" applyNumberFormat="1" applyFont="1" applyAlignment="1">
      <alignment horizontal="right"/>
    </xf>
    <xf numFmtId="177" fontId="7" fillId="0" borderId="0" xfId="0" applyNumberFormat="1" applyFont="1"/>
    <xf numFmtId="0" fontId="6" fillId="0" borderId="0" xfId="5" applyFont="1" applyFill="1" applyBorder="1" applyAlignment="1">
      <alignment horizontal="left"/>
    </xf>
    <xf numFmtId="0" fontId="6" fillId="0" borderId="0" xfId="5" applyFont="1" applyBorder="1" applyAlignment="1">
      <alignment horizontal="left" wrapText="1"/>
    </xf>
    <xf numFmtId="177" fontId="6" fillId="0" borderId="0" xfId="0" applyNumberFormat="1" applyFont="1" applyBorder="1" applyAlignment="1">
      <alignment horizontal="center" vertical="center"/>
    </xf>
    <xf numFmtId="167" fontId="7" fillId="0" borderId="2" xfId="5" applyNumberFormat="1" applyFont="1" applyBorder="1" applyAlignment="1">
      <alignment horizontal="right" vertical="top"/>
    </xf>
    <xf numFmtId="167" fontId="7" fillId="0" borderId="3" xfId="5" applyNumberFormat="1" applyFont="1" applyBorder="1" applyAlignment="1">
      <alignment horizontal="right" vertical="top"/>
    </xf>
    <xf numFmtId="179" fontId="7" fillId="0" borderId="4" xfId="0" applyNumberFormat="1" applyFont="1" applyFill="1" applyBorder="1" applyAlignment="1">
      <alignment horizontal="right"/>
    </xf>
    <xf numFmtId="178" fontId="7" fillId="0" borderId="0" xfId="0" applyNumberFormat="1" applyFont="1" applyFill="1" applyBorder="1"/>
    <xf numFmtId="179" fontId="7" fillId="0" borderId="6" xfId="0" applyNumberFormat="1" applyFont="1" applyFill="1" applyBorder="1" applyAlignment="1">
      <alignment horizontal="right"/>
    </xf>
    <xf numFmtId="3" fontId="7" fillId="0" borderId="7" xfId="0" applyNumberFormat="1" applyFont="1" applyFill="1" applyBorder="1" applyAlignment="1">
      <alignment horizontal="right"/>
    </xf>
    <xf numFmtId="179" fontId="7" fillId="0" borderId="8" xfId="5" applyNumberFormat="1" applyFont="1" applyFill="1" applyBorder="1" applyAlignment="1">
      <alignment horizontal="right"/>
    </xf>
    <xf numFmtId="0" fontId="7" fillId="0" borderId="0" xfId="5" applyFont="1" applyBorder="1" applyAlignment="1">
      <alignment horizontal="left"/>
    </xf>
    <xf numFmtId="3" fontId="7" fillId="0" borderId="0" xfId="0" applyNumberFormat="1" applyFont="1" applyFill="1" applyBorder="1" applyAlignment="1">
      <alignment horizontal="right"/>
    </xf>
    <xf numFmtId="177" fontId="7" fillId="0" borderId="0" xfId="0" applyNumberFormat="1" applyFont="1" applyFill="1" applyBorder="1"/>
    <xf numFmtId="177" fontId="7" fillId="0" borderId="0" xfId="0" applyNumberFormat="1" applyFont="1" applyFill="1" applyBorder="1" applyAlignment="1">
      <alignment horizontal="right"/>
    </xf>
    <xf numFmtId="177" fontId="7" fillId="0" borderId="0" xfId="0" applyNumberFormat="1" applyFont="1" applyBorder="1" applyAlignment="1">
      <alignment horizontal="right"/>
    </xf>
    <xf numFmtId="177" fontId="7" fillId="0" borderId="0" xfId="0" applyNumberFormat="1" applyFont="1" applyBorder="1"/>
    <xf numFmtId="0" fontId="7" fillId="0" borderId="0" xfId="0" applyFont="1" applyBorder="1"/>
    <xf numFmtId="177" fontId="7" fillId="0" borderId="0" xfId="5" applyNumberFormat="1" applyFont="1" applyFill="1" applyBorder="1"/>
    <xf numFmtId="0" fontId="7" fillId="0" borderId="0" xfId="5" applyFont="1" applyFill="1" applyBorder="1" applyAlignment="1">
      <alignment horizontal="left"/>
    </xf>
    <xf numFmtId="0" fontId="7" fillId="0" borderId="0" xfId="5" applyFont="1" applyFill="1" applyBorder="1"/>
    <xf numFmtId="177" fontId="7" fillId="0" borderId="0" xfId="5" applyNumberFormat="1" applyFont="1" applyBorder="1"/>
    <xf numFmtId="164" fontId="7" fillId="0" borderId="0" xfId="3" applyNumberFormat="1" applyFont="1" applyAlignment="1">
      <alignment horizontal="left" wrapText="1"/>
    </xf>
    <xf numFmtId="0" fontId="6" fillId="0" borderId="0" xfId="5" applyFont="1" applyBorder="1" applyAlignment="1">
      <alignment horizontal="left"/>
    </xf>
    <xf numFmtId="177" fontId="6" fillId="0" borderId="0" xfId="5" applyNumberFormat="1" applyFont="1" applyBorder="1" applyAlignment="1">
      <alignment horizontal="center" vertical="center"/>
    </xf>
    <xf numFmtId="167" fontId="7" fillId="0" borderId="0" xfId="0" applyNumberFormat="1" applyFont="1" applyBorder="1" applyAlignment="1">
      <alignment horizontal="center"/>
    </xf>
    <xf numFmtId="167" fontId="7" fillId="0" borderId="0" xfId="5" applyNumberFormat="1" applyFont="1" applyBorder="1" applyAlignment="1">
      <alignment horizontal="right" vertical="top"/>
    </xf>
    <xf numFmtId="178" fontId="7" fillId="0" borderId="0" xfId="0" applyNumberFormat="1" applyFont="1" applyFill="1" applyBorder="1" applyAlignment="1">
      <alignment horizontal="right"/>
    </xf>
    <xf numFmtId="179" fontId="7" fillId="0" borderId="0" xfId="0" applyNumberFormat="1" applyFont="1" applyFill="1" applyBorder="1" applyAlignment="1">
      <alignment horizontal="right"/>
    </xf>
    <xf numFmtId="179" fontId="7" fillId="0" borderId="0" xfId="5" applyNumberFormat="1" applyFont="1" applyFill="1" applyBorder="1" applyAlignment="1">
      <alignment horizontal="right"/>
    </xf>
    <xf numFmtId="3" fontId="7" fillId="0" borderId="0" xfId="5" applyNumberFormat="1" applyFont="1" applyFill="1" applyBorder="1" applyAlignment="1">
      <alignment horizontal="right"/>
    </xf>
    <xf numFmtId="2" fontId="7" fillId="0" borderId="0" xfId="3" applyNumberFormat="1" applyFont="1" applyBorder="1" applyAlignment="1">
      <alignment horizontal="right"/>
    </xf>
    <xf numFmtId="172" fontId="17" fillId="0" borderId="0" xfId="6" applyNumberFormat="1" applyAlignment="1" applyProtection="1">
      <alignment horizontal="right"/>
    </xf>
    <xf numFmtId="164" fontId="5" fillId="0" borderId="1" xfId="3" applyNumberFormat="1" applyFont="1" applyBorder="1" applyAlignment="1">
      <alignment horizontal="right" vertical="top"/>
    </xf>
    <xf numFmtId="167" fontId="5" fillId="0" borderId="0" xfId="3" applyNumberFormat="1" applyFont="1" applyBorder="1" applyAlignment="1">
      <alignment horizontal="right"/>
    </xf>
    <xf numFmtId="164" fontId="5" fillId="0" borderId="0" xfId="3" applyNumberFormat="1" applyFont="1" applyBorder="1" applyAlignment="1"/>
    <xf numFmtId="164" fontId="6" fillId="0" borderId="0" xfId="3" applyNumberFormat="1" applyFont="1" applyFill="1" applyBorder="1" applyAlignment="1">
      <alignment horizontal="center"/>
    </xf>
    <xf numFmtId="0" fontId="5" fillId="0" borderId="0" xfId="0" applyFont="1"/>
    <xf numFmtId="174" fontId="5" fillId="0" borderId="0" xfId="3" applyNumberFormat="1" applyFont="1" applyBorder="1"/>
    <xf numFmtId="0" fontId="6" fillId="0" borderId="0" xfId="0" applyFont="1" applyAlignment="1">
      <alignment horizontal="center"/>
    </xf>
    <xf numFmtId="0" fontId="18" fillId="0" borderId="0" xfId="0" applyFont="1" applyAlignment="1">
      <alignment vertical="top" wrapText="1"/>
    </xf>
    <xf numFmtId="0" fontId="19" fillId="0" borderId="0" xfId="0" applyFont="1" applyBorder="1" applyAlignment="1">
      <alignment horizontal="center" vertical="top" wrapText="1"/>
    </xf>
    <xf numFmtId="0" fontId="20" fillId="0" borderId="0" xfId="0" applyFont="1"/>
    <xf numFmtId="165" fontId="20" fillId="0" borderId="0" xfId="0" applyNumberFormat="1" applyFont="1" applyBorder="1" applyAlignment="1">
      <alignment horizontal="right"/>
    </xf>
    <xf numFmtId="0" fontId="21" fillId="0" borderId="0" xfId="0" applyFont="1"/>
    <xf numFmtId="0" fontId="21" fillId="0" borderId="0" xfId="0" applyFont="1" applyAlignment="1">
      <alignment horizontal="center"/>
    </xf>
    <xf numFmtId="165" fontId="21" fillId="0" borderId="0" xfId="0" applyNumberFormat="1" applyFont="1" applyBorder="1" applyAlignment="1">
      <alignment horizontal="left"/>
    </xf>
    <xf numFmtId="167" fontId="20" fillId="0" borderId="0" xfId="0" applyNumberFormat="1" applyFont="1" applyBorder="1" applyAlignment="1">
      <alignment horizontal="right"/>
    </xf>
    <xf numFmtId="165" fontId="20" fillId="0" borderId="0" xfId="0" applyNumberFormat="1" applyFont="1" applyBorder="1" applyAlignment="1">
      <alignment horizontal="center"/>
    </xf>
    <xf numFmtId="49" fontId="20" fillId="0" borderId="0" xfId="0" applyNumberFormat="1" applyFont="1" applyBorder="1" applyAlignment="1">
      <alignment horizontal="center"/>
    </xf>
    <xf numFmtId="165" fontId="20" fillId="0" borderId="1" xfId="0" applyNumberFormat="1" applyFont="1" applyBorder="1" applyAlignment="1">
      <alignment horizontal="right" vertical="top"/>
    </xf>
    <xf numFmtId="167" fontId="20" fillId="0" borderId="1" xfId="0" applyNumberFormat="1" applyFont="1" applyBorder="1" applyAlignment="1">
      <alignment horizontal="right" vertical="top"/>
    </xf>
    <xf numFmtId="168" fontId="20" fillId="0" borderId="0" xfId="0" applyNumberFormat="1" applyFont="1" applyBorder="1" applyAlignment="1">
      <alignment horizontal="right"/>
    </xf>
    <xf numFmtId="0" fontId="20" fillId="0" borderId="0" xfId="0" applyFont="1" applyAlignment="1">
      <alignment horizontal="left"/>
    </xf>
    <xf numFmtId="166" fontId="20" fillId="0" borderId="0" xfId="0" applyNumberFormat="1" applyFont="1" applyBorder="1" applyAlignment="1">
      <alignment horizontal="left"/>
    </xf>
    <xf numFmtId="164" fontId="20" fillId="0" borderId="0" xfId="3" applyNumberFormat="1" applyFont="1" applyAlignment="1"/>
    <xf numFmtId="0" fontId="20" fillId="0" borderId="0" xfId="0" applyFont="1" applyAlignment="1">
      <alignment horizontal="right"/>
    </xf>
    <xf numFmtId="49" fontId="20" fillId="0" borderId="0" xfId="0" applyNumberFormat="1" applyFont="1" applyBorder="1" applyAlignment="1">
      <alignment horizontal="left"/>
    </xf>
    <xf numFmtId="165" fontId="20" fillId="0" borderId="0" xfId="0" applyNumberFormat="1" applyFont="1" applyBorder="1" applyAlignment="1">
      <alignment horizontal="left"/>
    </xf>
    <xf numFmtId="167" fontId="5" fillId="0" borderId="1" xfId="3" applyNumberFormat="1" applyFont="1" applyBorder="1" applyAlignment="1">
      <alignment horizontal="right" wrapText="1"/>
    </xf>
    <xf numFmtId="164" fontId="7" fillId="0" borderId="1" xfId="3" applyNumberFormat="1" applyFont="1" applyBorder="1" applyAlignment="1">
      <alignment horizontal="left"/>
    </xf>
    <xf numFmtId="167" fontId="7" fillId="0" borderId="1" xfId="3" applyNumberFormat="1" applyFont="1" applyBorder="1" applyAlignment="1">
      <alignment horizontal="right" wrapText="1"/>
    </xf>
    <xf numFmtId="49" fontId="7" fillId="0" borderId="1" xfId="3" applyNumberFormat="1" applyFont="1" applyBorder="1" applyAlignment="1">
      <alignment horizontal="left"/>
    </xf>
    <xf numFmtId="178" fontId="5" fillId="0" borderId="5" xfId="0" applyNumberFormat="1" applyFont="1" applyFill="1" applyBorder="1" applyAlignment="1">
      <alignment horizontal="right"/>
    </xf>
    <xf numFmtId="3" fontId="7" fillId="0" borderId="0" xfId="0" applyNumberFormat="1" applyFont="1"/>
    <xf numFmtId="0" fontId="11" fillId="0" borderId="0" xfId="0" quotePrefix="1" applyFont="1" applyAlignment="1">
      <alignment horizontal="left"/>
    </xf>
    <xf numFmtId="181" fontId="7" fillId="0" borderId="0" xfId="0" applyNumberFormat="1" applyFont="1" applyBorder="1" applyAlignment="1">
      <alignment horizontal="right"/>
    </xf>
    <xf numFmtId="180" fontId="7" fillId="0" borderId="0" xfId="5" applyNumberFormat="1" applyFont="1" applyBorder="1" applyAlignment="1">
      <alignment horizontal="left"/>
    </xf>
    <xf numFmtId="180" fontId="7" fillId="0" borderId="5" xfId="5" applyNumberFormat="1" applyFont="1" applyBorder="1" applyAlignment="1">
      <alignment horizontal="left"/>
    </xf>
    <xf numFmtId="0" fontId="11" fillId="0" borderId="0" xfId="0" applyFont="1" applyAlignment="1">
      <alignment horizontal="center"/>
    </xf>
    <xf numFmtId="0" fontId="17" fillId="0" borderId="0" xfId="6" applyAlignment="1" applyProtection="1">
      <alignment horizontal="center"/>
    </xf>
    <xf numFmtId="0" fontId="8" fillId="0" borderId="0" xfId="0" applyFont="1" applyAlignment="1">
      <alignment horizontal="center"/>
    </xf>
    <xf numFmtId="164" fontId="8" fillId="0" borderId="0" xfId="3" quotePrefix="1" applyNumberFormat="1" applyFont="1" applyAlignment="1">
      <alignment horizontal="center" wrapText="1"/>
    </xf>
    <xf numFmtId="164" fontId="6" fillId="0" borderId="0" xfId="3" applyNumberFormat="1" applyFont="1" applyFill="1" applyBorder="1" applyAlignment="1">
      <alignment horizontal="center"/>
    </xf>
    <xf numFmtId="164" fontId="6" fillId="0" borderId="0" xfId="3" applyNumberFormat="1" applyFont="1" applyAlignment="1">
      <alignment horizontal="center"/>
    </xf>
    <xf numFmtId="164" fontId="7" fillId="0" borderId="1" xfId="3" applyNumberFormat="1" applyFont="1" applyBorder="1" applyAlignment="1">
      <alignment horizontal="left" vertical="top"/>
    </xf>
    <xf numFmtId="164" fontId="7" fillId="0" borderId="0" xfId="3" applyNumberFormat="1" applyFont="1" applyBorder="1" applyAlignment="1">
      <alignment horizontal="left"/>
    </xf>
    <xf numFmtId="49" fontId="7" fillId="0" borderId="0" xfId="3" applyNumberFormat="1" applyFont="1" applyBorder="1" applyAlignment="1">
      <alignment horizontal="right" vertical="center"/>
    </xf>
    <xf numFmtId="0" fontId="7" fillId="0" borderId="0" xfId="3" applyNumberFormat="1" applyFont="1" applyBorder="1" applyAlignment="1">
      <alignment horizontal="center" vertical="center"/>
    </xf>
    <xf numFmtId="166" fontId="7" fillId="0" borderId="0" xfId="0" applyNumberFormat="1" applyFont="1" applyFill="1" applyBorder="1" applyAlignment="1">
      <alignment horizontal="left"/>
    </xf>
    <xf numFmtId="0" fontId="6" fillId="0" borderId="0" xfId="0" applyFont="1" applyAlignment="1">
      <alignment horizontal="center"/>
    </xf>
    <xf numFmtId="166" fontId="7" fillId="0" borderId="1" xfId="0" applyNumberFormat="1" applyFont="1" applyBorder="1" applyAlignment="1">
      <alignment horizontal="left" vertical="top"/>
    </xf>
    <xf numFmtId="49" fontId="7" fillId="0" borderId="0" xfId="0" applyNumberFormat="1" applyFont="1" applyBorder="1" applyAlignment="1">
      <alignment horizontal="left"/>
    </xf>
    <xf numFmtId="49" fontId="5" fillId="0" borderId="0" xfId="0" applyNumberFormat="1" applyFont="1" applyBorder="1" applyAlignment="1">
      <alignment horizontal="left"/>
    </xf>
    <xf numFmtId="165" fontId="6" fillId="0" borderId="0" xfId="0" applyNumberFormat="1" applyFont="1" applyBorder="1" applyAlignment="1">
      <alignment horizontal="center"/>
    </xf>
    <xf numFmtId="164" fontId="7" fillId="0" borderId="1" xfId="3" applyNumberFormat="1" applyFont="1" applyBorder="1" applyAlignment="1">
      <alignment horizontal="center" vertical="center"/>
    </xf>
    <xf numFmtId="0" fontId="7" fillId="0" borderId="0" xfId="0" applyFont="1" applyAlignment="1">
      <alignment horizontal="center"/>
    </xf>
    <xf numFmtId="166" fontId="20" fillId="0" borderId="0" xfId="0" applyNumberFormat="1" applyFont="1" applyFill="1" applyBorder="1" applyAlignment="1">
      <alignment horizontal="left"/>
    </xf>
    <xf numFmtId="164" fontId="20" fillId="0" borderId="0" xfId="3" applyNumberFormat="1" applyFont="1" applyBorder="1" applyAlignment="1">
      <alignment horizontal="left"/>
    </xf>
    <xf numFmtId="166" fontId="20" fillId="0" borderId="1" xfId="0" applyNumberFormat="1" applyFont="1" applyBorder="1" applyAlignment="1">
      <alignment horizontal="left" vertical="top"/>
    </xf>
    <xf numFmtId="0" fontId="20" fillId="0" borderId="0" xfId="0" applyFont="1" applyAlignment="1">
      <alignment horizontal="center"/>
    </xf>
    <xf numFmtId="165" fontId="20" fillId="0" borderId="0" xfId="0" applyNumberFormat="1" applyFont="1" applyBorder="1" applyAlignment="1">
      <alignment horizontal="center" vertical="top"/>
    </xf>
    <xf numFmtId="0" fontId="21" fillId="0" borderId="0" xfId="0" applyFont="1" applyAlignment="1">
      <alignment horizontal="center"/>
    </xf>
    <xf numFmtId="177" fontId="6" fillId="0" borderId="8" xfId="0" applyNumberFormat="1" applyFont="1" applyBorder="1" applyAlignment="1">
      <alignment horizontal="center" vertical="center"/>
    </xf>
    <xf numFmtId="177" fontId="6" fillId="0" borderId="7" xfId="0" applyNumberFormat="1" applyFont="1" applyBorder="1" applyAlignment="1">
      <alignment horizontal="center" vertical="center"/>
    </xf>
    <xf numFmtId="180" fontId="7" fillId="0" borderId="0" xfId="5" applyNumberFormat="1" applyFont="1" applyBorder="1" applyAlignment="1">
      <alignment horizontal="left"/>
    </xf>
    <xf numFmtId="180" fontId="7" fillId="0" borderId="5" xfId="5" applyNumberFormat="1" applyFont="1" applyBorder="1" applyAlignment="1">
      <alignment horizontal="left"/>
    </xf>
    <xf numFmtId="167" fontId="5" fillId="0" borderId="8" xfId="0" applyNumberFormat="1" applyFont="1" applyBorder="1" applyAlignment="1">
      <alignment horizontal="center"/>
    </xf>
    <xf numFmtId="167" fontId="7" fillId="0" borderId="7" xfId="0" applyNumberFormat="1" applyFont="1" applyBorder="1" applyAlignment="1">
      <alignment horizontal="center"/>
    </xf>
    <xf numFmtId="177" fontId="6" fillId="0" borderId="8" xfId="5" applyNumberFormat="1" applyFont="1" applyBorder="1" applyAlignment="1">
      <alignment horizontal="center" vertical="center"/>
    </xf>
    <xf numFmtId="177" fontId="6" fillId="0" borderId="7" xfId="5" applyNumberFormat="1" applyFont="1" applyBorder="1" applyAlignment="1">
      <alignment horizontal="center" vertical="center"/>
    </xf>
    <xf numFmtId="0" fontId="6" fillId="0" borderId="0" xfId="5" quotePrefix="1" applyFont="1" applyFill="1" applyBorder="1" applyAlignment="1">
      <alignment horizontal="center"/>
    </xf>
    <xf numFmtId="0" fontId="6" fillId="0" borderId="0" xfId="5" applyFont="1" applyFill="1" applyBorder="1" applyAlignment="1">
      <alignment horizontal="center"/>
    </xf>
    <xf numFmtId="180" fontId="5" fillId="0" borderId="0" xfId="5" applyNumberFormat="1" applyFont="1" applyBorder="1" applyAlignment="1">
      <alignment horizontal="left"/>
    </xf>
    <xf numFmtId="0" fontId="6" fillId="0" borderId="0" xfId="5" applyFont="1" applyBorder="1" applyAlignment="1">
      <alignment horizontal="left" vertical="center" wrapText="1"/>
    </xf>
    <xf numFmtId="0" fontId="6" fillId="0" borderId="5" xfId="5" applyFont="1" applyBorder="1" applyAlignment="1">
      <alignment horizontal="left" vertical="center" wrapText="1"/>
    </xf>
  </cellXfs>
  <cellStyles count="11">
    <cellStyle name="_FeeWaiver_rvsd_TBLS24-34_7-23-01" xfId="2" xr:uid="{00000000-0005-0000-0000-000000000000}"/>
    <cellStyle name="Comma" xfId="3" builtinId="3"/>
    <cellStyle name="Currency" xfId="4" builtinId="4"/>
    <cellStyle name="Hyperlink" xfId="6" builtinId="8"/>
    <cellStyle name="Normal" xfId="0" builtinId="0"/>
    <cellStyle name="Normal 2" xfId="7" xr:uid="{00000000-0005-0000-0000-000005000000}"/>
    <cellStyle name="Normal 3" xfId="8" xr:uid="{00000000-0005-0000-0000-000006000000}"/>
    <cellStyle name="Normal 4" xfId="9" xr:uid="{00000000-0005-0000-0000-000007000000}"/>
    <cellStyle name="Normal 5" xfId="10" xr:uid="{00000000-0005-0000-0000-000008000000}"/>
    <cellStyle name="Normal_Sect-5A1c" xfId="5" xr:uid="{00000000-0005-0000-0000-000009000000}"/>
    <cellStyle name="Style 1" xfId="1" xr:uid="{00000000-0005-0000-0000-00000A000000}"/>
  </cellStyles>
  <dxfs count="0"/>
  <tableStyles count="0" defaultTableStyle="TableStyleMedium9"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200025</xdr:colOff>
      <xdr:row>8</xdr:row>
      <xdr:rowOff>0</xdr:rowOff>
    </xdr:from>
    <xdr:to>
      <xdr:col>3</xdr:col>
      <xdr:colOff>19050</xdr:colOff>
      <xdr:row>8</xdr:row>
      <xdr:rowOff>0</xdr:rowOff>
    </xdr:to>
    <xdr:sp macro="" textlink="">
      <xdr:nvSpPr>
        <xdr:cNvPr id="2049" name="Line 1">
          <a:extLst>
            <a:ext uri="{FF2B5EF4-FFF2-40B4-BE49-F238E27FC236}">
              <a16:creationId xmlns:a16="http://schemas.microsoft.com/office/drawing/2014/main" id="{00000000-0008-0000-0800-000001080000}"/>
            </a:ext>
          </a:extLst>
        </xdr:cNvPr>
        <xdr:cNvSpPr>
          <a:spLocks noChangeShapeType="1"/>
        </xdr:cNvSpPr>
      </xdr:nvSpPr>
      <xdr:spPr bwMode="auto">
        <a:xfrm>
          <a:off x="1590675" y="1066800"/>
          <a:ext cx="1381125" cy="0"/>
        </a:xfrm>
        <a:prstGeom prst="line">
          <a:avLst/>
        </a:prstGeom>
        <a:noFill/>
        <a:ln w="9525">
          <a:solidFill>
            <a:srgbClr val="000000"/>
          </a:solidFill>
          <a:round/>
          <a:headEnd/>
          <a:tailEnd/>
        </a:ln>
      </xdr:spPr>
    </xdr:sp>
    <xdr:clientData/>
  </xdr:twoCellAnchor>
  <xdr:twoCellAnchor>
    <xdr:from>
      <xdr:col>3</xdr:col>
      <xdr:colOff>190500</xdr:colOff>
      <xdr:row>8</xdr:row>
      <xdr:rowOff>0</xdr:rowOff>
    </xdr:from>
    <xdr:to>
      <xdr:col>5</xdr:col>
      <xdr:colOff>9525</xdr:colOff>
      <xdr:row>8</xdr:row>
      <xdr:rowOff>0</xdr:rowOff>
    </xdr:to>
    <xdr:sp macro="" textlink="">
      <xdr:nvSpPr>
        <xdr:cNvPr id="2050" name="Line 2">
          <a:extLst>
            <a:ext uri="{FF2B5EF4-FFF2-40B4-BE49-F238E27FC236}">
              <a16:creationId xmlns:a16="http://schemas.microsoft.com/office/drawing/2014/main" id="{00000000-0008-0000-0800-000002080000}"/>
            </a:ext>
          </a:extLst>
        </xdr:cNvPr>
        <xdr:cNvSpPr>
          <a:spLocks noChangeShapeType="1"/>
        </xdr:cNvSpPr>
      </xdr:nvSpPr>
      <xdr:spPr bwMode="auto">
        <a:xfrm>
          <a:off x="3143250" y="1066800"/>
          <a:ext cx="1381125"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228600</xdr:colOff>
      <xdr:row>7</xdr:row>
      <xdr:rowOff>180975</xdr:rowOff>
    </xdr:from>
    <xdr:to>
      <xdr:col>3</xdr:col>
      <xdr:colOff>647700</xdr:colOff>
      <xdr:row>7</xdr:row>
      <xdr:rowOff>180975</xdr:rowOff>
    </xdr:to>
    <xdr:sp macro="" textlink="">
      <xdr:nvSpPr>
        <xdr:cNvPr id="5121" name="Line 1">
          <a:extLst>
            <a:ext uri="{FF2B5EF4-FFF2-40B4-BE49-F238E27FC236}">
              <a16:creationId xmlns:a16="http://schemas.microsoft.com/office/drawing/2014/main" id="{00000000-0008-0000-0F00-000001140000}"/>
            </a:ext>
          </a:extLst>
        </xdr:cNvPr>
        <xdr:cNvSpPr>
          <a:spLocks noChangeShapeType="1"/>
        </xdr:cNvSpPr>
      </xdr:nvSpPr>
      <xdr:spPr bwMode="auto">
        <a:xfrm>
          <a:off x="1514475" y="1019175"/>
          <a:ext cx="1466850" cy="0"/>
        </a:xfrm>
        <a:prstGeom prst="line">
          <a:avLst/>
        </a:prstGeom>
        <a:noFill/>
        <a:ln w="9525">
          <a:solidFill>
            <a:srgbClr val="000000"/>
          </a:solidFill>
          <a:round/>
          <a:headEnd/>
          <a:tailEnd/>
        </a:ln>
      </xdr:spPr>
    </xdr:sp>
    <xdr:clientData/>
  </xdr:twoCellAnchor>
  <xdr:twoCellAnchor>
    <xdr:from>
      <xdr:col>4</xdr:col>
      <xdr:colOff>228600</xdr:colOff>
      <xdr:row>8</xdr:row>
      <xdr:rowOff>0</xdr:rowOff>
    </xdr:from>
    <xdr:to>
      <xdr:col>5</xdr:col>
      <xdr:colOff>714375</xdr:colOff>
      <xdr:row>8</xdr:row>
      <xdr:rowOff>0</xdr:rowOff>
    </xdr:to>
    <xdr:sp macro="" textlink="">
      <xdr:nvSpPr>
        <xdr:cNvPr id="5122" name="Line 2">
          <a:extLst>
            <a:ext uri="{FF2B5EF4-FFF2-40B4-BE49-F238E27FC236}">
              <a16:creationId xmlns:a16="http://schemas.microsoft.com/office/drawing/2014/main" id="{00000000-0008-0000-0F00-000002140000}"/>
            </a:ext>
          </a:extLst>
        </xdr:cNvPr>
        <xdr:cNvSpPr>
          <a:spLocks noChangeShapeType="1"/>
        </xdr:cNvSpPr>
      </xdr:nvSpPr>
      <xdr:spPr bwMode="auto">
        <a:xfrm>
          <a:off x="3609975" y="1028700"/>
          <a:ext cx="1533525"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1390650</xdr:colOff>
      <xdr:row>41</xdr:row>
      <xdr:rowOff>0</xdr:rowOff>
    </xdr:from>
    <xdr:to>
      <xdr:col>10</xdr:col>
      <xdr:colOff>523875</xdr:colOff>
      <xdr:row>46</xdr:row>
      <xdr:rowOff>38100</xdr:rowOff>
    </xdr:to>
    <xdr:sp macro="" textlink="">
      <xdr:nvSpPr>
        <xdr:cNvPr id="16385" name="Text Box 1">
          <a:extLst>
            <a:ext uri="{FF2B5EF4-FFF2-40B4-BE49-F238E27FC236}">
              <a16:creationId xmlns:a16="http://schemas.microsoft.com/office/drawing/2014/main" id="{00000000-0008-0000-1000-000001400000}"/>
            </a:ext>
          </a:extLst>
        </xdr:cNvPr>
        <xdr:cNvSpPr txBox="1">
          <a:spLocks noChangeArrowheads="1"/>
        </xdr:cNvSpPr>
      </xdr:nvSpPr>
      <xdr:spPr bwMode="auto">
        <a:xfrm>
          <a:off x="1390650" y="5210175"/>
          <a:ext cx="8867775" cy="84772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The rates for native freshmen follow the definitional standard specified by the IPEDS Graduation Rate Survey, administered by the National Center for Educational Statistics. The rates for community college transfers follow the definitional standards specified by the Consortium for Student Retention Data Exchange.*  They are modeled on the IPEDS standards (e.g., rates are generated for up to six-year intervals).  The transfer cohorts are composed of new students that entered the CSU as sophomores and above, and were enrolled as either part-time or full-time students. </a:t>
          </a:r>
        </a:p>
      </xdr:txBody>
    </xdr:sp>
    <xdr:clientData/>
  </xdr:twoCellAnchor>
  <xdr:twoCellAnchor>
    <xdr:from>
      <xdr:col>0</xdr:col>
      <xdr:colOff>1400175</xdr:colOff>
      <xdr:row>47</xdr:row>
      <xdr:rowOff>0</xdr:rowOff>
    </xdr:from>
    <xdr:to>
      <xdr:col>10</xdr:col>
      <xdr:colOff>514350</xdr:colOff>
      <xdr:row>53</xdr:row>
      <xdr:rowOff>38100</xdr:rowOff>
    </xdr:to>
    <xdr:sp macro="" textlink="">
      <xdr:nvSpPr>
        <xdr:cNvPr id="16386" name="Text Box 2">
          <a:extLst>
            <a:ext uri="{FF2B5EF4-FFF2-40B4-BE49-F238E27FC236}">
              <a16:creationId xmlns:a16="http://schemas.microsoft.com/office/drawing/2014/main" id="{00000000-0008-0000-1000-000002400000}"/>
            </a:ext>
          </a:extLst>
        </xdr:cNvPr>
        <xdr:cNvSpPr txBox="1">
          <a:spLocks noChangeArrowheads="1"/>
        </xdr:cNvSpPr>
      </xdr:nvSpPr>
      <xdr:spPr bwMode="auto">
        <a:xfrm>
          <a:off x="1400175" y="6181725"/>
          <a:ext cx="8848725" cy="100965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Percentage of freshmen participating in the Educational Opportunity Program (EOP) at the CSU who graduated or continued within six years at any CSU campus and California community college transfer students participating in the Educational Opportunity Program at the CSU who graduated or continued within six years at the CSU campus of entry and within the fall</a:t>
          </a:r>
          <a:r>
            <a:rPr lang="en-US" sz="1000" b="0" i="0" strike="noStrike" baseline="0">
              <a:solidFill>
                <a:srgbClr val="000000"/>
              </a:solidFill>
              <a:latin typeface="Arial"/>
              <a:cs typeface="Arial"/>
            </a:rPr>
            <a:t> 2014</a:t>
          </a:r>
          <a:r>
            <a:rPr lang="en-US" sz="1000" b="0" i="0" strike="noStrike">
              <a:solidFill>
                <a:srgbClr val="000000"/>
              </a:solidFill>
              <a:latin typeface="Arial"/>
              <a:cs typeface="Arial"/>
            </a:rPr>
            <a:t> cohort as reported by the California State University Division of</a:t>
          </a:r>
          <a:r>
            <a:rPr lang="en-US" sz="1000" b="0" i="0" strike="noStrike" baseline="0">
              <a:solidFill>
                <a:srgbClr val="000000"/>
              </a:solidFill>
              <a:latin typeface="Arial"/>
              <a:cs typeface="Arial"/>
            </a:rPr>
            <a:t> Institutional Research &amp; Analyses</a:t>
          </a:r>
          <a:r>
            <a:rPr lang="en-US" sz="1000" b="0" i="0" strike="noStrike">
              <a:solidFill>
                <a:srgbClr val="000000"/>
              </a:solidFill>
              <a:latin typeface="Arial"/>
              <a:cs typeface="Arial"/>
            </a:rPr>
            <a:t>.</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The six-year persistence rate equals the graduation rate plus still enrolled rate. </a:t>
          </a:r>
        </a:p>
      </xdr:txBody>
    </xdr:sp>
    <xdr:clientData/>
  </xdr:twoCellAnchor>
  <xdr:twoCellAnchor>
    <xdr:from>
      <xdr:col>0</xdr:col>
      <xdr:colOff>1400175</xdr:colOff>
      <xdr:row>54</xdr:row>
      <xdr:rowOff>0</xdr:rowOff>
    </xdr:from>
    <xdr:to>
      <xdr:col>11</xdr:col>
      <xdr:colOff>0</xdr:colOff>
      <xdr:row>56</xdr:row>
      <xdr:rowOff>38100</xdr:rowOff>
    </xdr:to>
    <xdr:sp macro="" textlink="">
      <xdr:nvSpPr>
        <xdr:cNvPr id="16387" name="Text Box 3">
          <a:extLst>
            <a:ext uri="{FF2B5EF4-FFF2-40B4-BE49-F238E27FC236}">
              <a16:creationId xmlns:a16="http://schemas.microsoft.com/office/drawing/2014/main" id="{00000000-0008-0000-1000-000003400000}"/>
            </a:ext>
          </a:extLst>
        </xdr:cNvPr>
        <xdr:cNvSpPr txBox="1">
          <a:spLocks noChangeArrowheads="1"/>
        </xdr:cNvSpPr>
      </xdr:nvSpPr>
      <xdr:spPr bwMode="auto">
        <a:xfrm>
          <a:off x="1400175" y="7315200"/>
          <a:ext cx="8915400" cy="36195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The graduation rate provides an indicator of the proportion of students completing their baccalaureate studies within the time periods specified.  The enrollment rate suggests the additional proportion of students that will earn degrees in more than six years.</a:t>
          </a:r>
        </a:p>
      </xdr:txBody>
    </xdr:sp>
    <xdr:clientData/>
  </xdr:twoCellAnchor>
  <xdr:twoCellAnchor>
    <xdr:from>
      <xdr:col>0</xdr:col>
      <xdr:colOff>1390650</xdr:colOff>
      <xdr:row>57</xdr:row>
      <xdr:rowOff>0</xdr:rowOff>
    </xdr:from>
    <xdr:to>
      <xdr:col>10</xdr:col>
      <xdr:colOff>542925</xdr:colOff>
      <xdr:row>60</xdr:row>
      <xdr:rowOff>28575</xdr:rowOff>
    </xdr:to>
    <xdr:sp macro="" textlink="">
      <xdr:nvSpPr>
        <xdr:cNvPr id="16388" name="Text Box 4">
          <a:extLst>
            <a:ext uri="{FF2B5EF4-FFF2-40B4-BE49-F238E27FC236}">
              <a16:creationId xmlns:a16="http://schemas.microsoft.com/office/drawing/2014/main" id="{00000000-0008-0000-1000-000004400000}"/>
            </a:ext>
          </a:extLst>
        </xdr:cNvPr>
        <xdr:cNvSpPr txBox="1">
          <a:spLocks noChangeArrowheads="1"/>
        </xdr:cNvSpPr>
      </xdr:nvSpPr>
      <xdr:spPr bwMode="auto">
        <a:xfrm>
          <a:off x="1390650" y="7800975"/>
          <a:ext cx="8886825" cy="51435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The comparisons are the corresponding rates for all students. Because students participating in the Educational Opportunity Program represent a small portion  of all new undergraduates, the rates for all students are essentially the same as the rates for students not in the EOP.   </a:t>
          </a:r>
        </a:p>
      </xdr:txBody>
    </xdr:sp>
    <xdr:clientData/>
  </xdr:twoCellAnchor>
  <xdr:twoCellAnchor>
    <xdr:from>
      <xdr:col>0</xdr:col>
      <xdr:colOff>1381125</xdr:colOff>
      <xdr:row>66</xdr:row>
      <xdr:rowOff>9525</xdr:rowOff>
    </xdr:from>
    <xdr:to>
      <xdr:col>5</xdr:col>
      <xdr:colOff>171450</xdr:colOff>
      <xdr:row>67</xdr:row>
      <xdr:rowOff>28575</xdr:rowOff>
    </xdr:to>
    <xdr:sp macro="" textlink="">
      <xdr:nvSpPr>
        <xdr:cNvPr id="16389" name="Text Box 5">
          <a:extLst>
            <a:ext uri="{FF2B5EF4-FFF2-40B4-BE49-F238E27FC236}">
              <a16:creationId xmlns:a16="http://schemas.microsoft.com/office/drawing/2014/main" id="{00000000-0008-0000-1000-000005400000}"/>
            </a:ext>
          </a:extLst>
        </xdr:cNvPr>
        <xdr:cNvSpPr txBox="1">
          <a:spLocks noChangeArrowheads="1"/>
        </xdr:cNvSpPr>
      </xdr:nvSpPr>
      <xdr:spPr bwMode="auto">
        <a:xfrm>
          <a:off x="1381125" y="9267825"/>
          <a:ext cx="4067175" cy="18097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http://tel.occe.ou.edu/csrde/</a:t>
          </a:r>
        </a:p>
      </xdr:txBody>
    </xdr:sp>
    <xdr:clientData/>
  </xdr:twoCellAnchor>
  <xdr:twoCellAnchor>
    <xdr:from>
      <xdr:col>0</xdr:col>
      <xdr:colOff>1381125</xdr:colOff>
      <xdr:row>61</xdr:row>
      <xdr:rowOff>0</xdr:rowOff>
    </xdr:from>
    <xdr:to>
      <xdr:col>11</xdr:col>
      <xdr:colOff>0</xdr:colOff>
      <xdr:row>65</xdr:row>
      <xdr:rowOff>47625</xdr:rowOff>
    </xdr:to>
    <xdr:sp macro="" textlink="">
      <xdr:nvSpPr>
        <xdr:cNvPr id="16390" name="Text Box 6">
          <a:extLst>
            <a:ext uri="{FF2B5EF4-FFF2-40B4-BE49-F238E27FC236}">
              <a16:creationId xmlns:a16="http://schemas.microsoft.com/office/drawing/2014/main" id="{00000000-0008-0000-1000-000006400000}"/>
            </a:ext>
          </a:extLst>
        </xdr:cNvPr>
        <xdr:cNvSpPr txBox="1">
          <a:spLocks noChangeArrowheads="1"/>
        </xdr:cNvSpPr>
      </xdr:nvSpPr>
      <xdr:spPr bwMode="auto">
        <a:xfrm>
          <a:off x="1381125" y="8448675"/>
          <a:ext cx="8934450" cy="69532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Historical data indicate that the persistence rates for the freshmen are excellent indicators of the total proportion of graduates that will eventually emerge from each set of cohorts. Contrasting persistence rates for students participating in the Educational Opportunity Program with rates for all students indicates that students in the EOP consistently attain eventual graduation rates that are on par or better than comparable systemwide averages after controlling for admission basis (i.e., regular or special admit status).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lstate.edu/sas/eo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1"/>
  <sheetViews>
    <sheetView tabSelected="1" workbookViewId="0">
      <selection sqref="A1:C1"/>
    </sheetView>
  </sheetViews>
  <sheetFormatPr defaultColWidth="10.7109375" defaultRowHeight="12.75"/>
  <cols>
    <col min="1" max="1" width="4.7109375" style="24" customWidth="1"/>
    <col min="2" max="2" width="10.7109375" style="26"/>
    <col min="3" max="3" width="74.5703125" style="7" customWidth="1"/>
    <col min="4" max="4" width="4.7109375" style="23" customWidth="1"/>
    <col min="5" max="83" width="10.7109375" style="24"/>
    <col min="84" max="84" width="6.5703125" style="24" customWidth="1"/>
    <col min="85" max="85" width="6" style="24" customWidth="1"/>
    <col min="86" max="16384" width="10.7109375" style="24"/>
  </cols>
  <sheetData>
    <row r="1" spans="1:4" ht="15.75">
      <c r="A1" s="160" t="s">
        <v>182</v>
      </c>
      <c r="B1" s="160"/>
      <c r="C1" s="160"/>
      <c r="D1" s="83"/>
    </row>
    <row r="2" spans="1:4" ht="15.75">
      <c r="A2" s="159" t="s">
        <v>108</v>
      </c>
      <c r="B2" s="159"/>
      <c r="C2" s="159"/>
    </row>
    <row r="3" spans="1:4" ht="15.75">
      <c r="A3" s="159" t="s">
        <v>109</v>
      </c>
      <c r="B3" s="159"/>
      <c r="C3" s="159"/>
    </row>
    <row r="4" spans="1:4" ht="6" customHeight="1">
      <c r="B4" s="11"/>
      <c r="C4" s="12"/>
    </row>
    <row r="5" spans="1:4" ht="15.75">
      <c r="A5" s="159" t="s">
        <v>99</v>
      </c>
      <c r="B5" s="159"/>
      <c r="C5" s="159"/>
    </row>
    <row r="6" spans="1:4" ht="12" customHeight="1">
      <c r="B6" s="14"/>
      <c r="C6" s="14"/>
    </row>
    <row r="7" spans="1:4" ht="18">
      <c r="A7" s="85" t="s">
        <v>107</v>
      </c>
      <c r="B7" s="16" t="s">
        <v>104</v>
      </c>
      <c r="C7" s="14"/>
    </row>
    <row r="8" spans="1:4" ht="9.9499999999999993" customHeight="1">
      <c r="B8" s="14"/>
      <c r="C8" s="14"/>
    </row>
    <row r="9" spans="1:4" ht="14.25">
      <c r="B9" s="120" t="s">
        <v>91</v>
      </c>
      <c r="C9" s="153" t="s">
        <v>181</v>
      </c>
    </row>
    <row r="10" spans="1:4" ht="9" customHeight="1">
      <c r="B10" s="15"/>
      <c r="C10" s="13"/>
    </row>
    <row r="11" spans="1:4" ht="14.25">
      <c r="B11" s="120" t="s">
        <v>92</v>
      </c>
      <c r="C11" s="13" t="s">
        <v>183</v>
      </c>
    </row>
    <row r="12" spans="1:4" ht="9" customHeight="1">
      <c r="B12" s="15"/>
      <c r="C12" s="13"/>
    </row>
    <row r="13" spans="1:4" ht="14.25">
      <c r="B13" s="120" t="s">
        <v>93</v>
      </c>
      <c r="C13" s="13" t="s">
        <v>184</v>
      </c>
    </row>
    <row r="14" spans="1:4" ht="9" customHeight="1">
      <c r="B14" s="15"/>
      <c r="C14" s="13"/>
    </row>
    <row r="15" spans="1:4" ht="14.25">
      <c r="B15" s="120" t="s">
        <v>94</v>
      </c>
      <c r="C15" s="13" t="s">
        <v>185</v>
      </c>
    </row>
    <row r="16" spans="1:4" ht="9" customHeight="1">
      <c r="B16" s="15"/>
      <c r="C16" s="13"/>
    </row>
    <row r="17" spans="1:4" ht="14.25">
      <c r="B17" s="120" t="s">
        <v>95</v>
      </c>
      <c r="C17" s="13" t="s">
        <v>186</v>
      </c>
      <c r="D17" s="26"/>
    </row>
    <row r="18" spans="1:4" ht="9" customHeight="1">
      <c r="B18" s="15"/>
      <c r="C18" s="13"/>
      <c r="D18" s="26"/>
    </row>
    <row r="19" spans="1:4" ht="14.25">
      <c r="B19" s="120" t="s">
        <v>96</v>
      </c>
      <c r="C19" s="13" t="s">
        <v>187</v>
      </c>
      <c r="D19" s="26"/>
    </row>
    <row r="20" spans="1:4" ht="9" customHeight="1">
      <c r="B20" s="15"/>
      <c r="C20" s="13"/>
      <c r="D20" s="26"/>
    </row>
    <row r="21" spans="1:4" ht="14.25">
      <c r="B21" s="120" t="s">
        <v>97</v>
      </c>
      <c r="C21" s="13" t="s">
        <v>188</v>
      </c>
      <c r="D21" s="26"/>
    </row>
    <row r="22" spans="1:4" ht="9" customHeight="1">
      <c r="B22" s="15"/>
      <c r="C22" s="13"/>
      <c r="D22" s="26"/>
    </row>
    <row r="23" spans="1:4" ht="14.25">
      <c r="B23" s="120" t="s">
        <v>98</v>
      </c>
      <c r="C23" s="13" t="s">
        <v>103</v>
      </c>
      <c r="D23" s="26"/>
    </row>
    <row r="24" spans="1:4" ht="14.25">
      <c r="B24" s="15"/>
      <c r="C24" s="13" t="s">
        <v>189</v>
      </c>
      <c r="D24" s="26"/>
    </row>
    <row r="25" spans="1:4" ht="9" customHeight="1">
      <c r="B25" s="15"/>
      <c r="C25" s="13"/>
      <c r="D25" s="26"/>
    </row>
    <row r="26" spans="1:4" ht="14.25">
      <c r="B26" s="120" t="s">
        <v>90</v>
      </c>
      <c r="C26" s="13" t="s">
        <v>190</v>
      </c>
      <c r="D26" s="26"/>
    </row>
    <row r="27" spans="1:4" ht="9" customHeight="1">
      <c r="B27" s="15"/>
      <c r="C27" s="13"/>
      <c r="D27" s="26"/>
    </row>
    <row r="28" spans="1:4" ht="14.25">
      <c r="B28" s="120" t="s">
        <v>65</v>
      </c>
      <c r="C28" s="13" t="s">
        <v>191</v>
      </c>
      <c r="D28" s="26"/>
    </row>
    <row r="29" spans="1:4" ht="12" customHeight="1">
      <c r="B29" s="15"/>
      <c r="C29" s="13"/>
      <c r="D29" s="26"/>
    </row>
    <row r="30" spans="1:4" ht="18">
      <c r="A30" s="85" t="s">
        <v>107</v>
      </c>
      <c r="B30" s="16" t="s">
        <v>105</v>
      </c>
      <c r="C30" s="13"/>
      <c r="D30" s="26"/>
    </row>
    <row r="31" spans="1:4" ht="9.9499999999999993" customHeight="1">
      <c r="B31" s="15"/>
      <c r="C31" s="13"/>
      <c r="D31" s="26"/>
    </row>
    <row r="32" spans="1:4" ht="14.25">
      <c r="B32" s="120" t="s">
        <v>66</v>
      </c>
      <c r="C32" s="13" t="s">
        <v>193</v>
      </c>
      <c r="D32" s="27"/>
    </row>
    <row r="33" spans="1:4" ht="9" customHeight="1">
      <c r="B33" s="15"/>
      <c r="C33" s="13"/>
      <c r="D33" s="27"/>
    </row>
    <row r="34" spans="1:4" ht="14.25">
      <c r="B34" s="120" t="s">
        <v>67</v>
      </c>
      <c r="C34" s="13" t="s">
        <v>194</v>
      </c>
      <c r="D34" s="26"/>
    </row>
    <row r="35" spans="1:4" ht="9" customHeight="1">
      <c r="B35" s="15"/>
      <c r="C35" s="13"/>
      <c r="D35" s="26"/>
    </row>
    <row r="36" spans="1:4" s="7" customFormat="1" ht="14.25">
      <c r="B36" s="120" t="s">
        <v>68</v>
      </c>
      <c r="C36" s="13" t="s">
        <v>195</v>
      </c>
    </row>
    <row r="37" spans="1:4" s="7" customFormat="1" ht="9" customHeight="1">
      <c r="B37" s="15"/>
      <c r="C37" s="13"/>
    </row>
    <row r="38" spans="1:4" ht="14.25">
      <c r="B38" s="120" t="s">
        <v>69</v>
      </c>
      <c r="C38" s="13" t="s">
        <v>196</v>
      </c>
    </row>
    <row r="39" spans="1:4" ht="9" customHeight="1">
      <c r="B39" s="15"/>
      <c r="C39" s="13"/>
    </row>
    <row r="40" spans="1:4" ht="14.25">
      <c r="B40" s="120" t="s">
        <v>70</v>
      </c>
      <c r="C40" s="13" t="s">
        <v>143</v>
      </c>
      <c r="D40" s="58"/>
    </row>
    <row r="41" spans="1:4" ht="14.25">
      <c r="B41" s="15"/>
      <c r="C41" s="13" t="s">
        <v>144</v>
      </c>
      <c r="D41" s="58"/>
    </row>
    <row r="42" spans="1:4" ht="14.25">
      <c r="B42" s="15"/>
      <c r="C42" s="13" t="s">
        <v>197</v>
      </c>
      <c r="D42" s="58"/>
    </row>
    <row r="43" spans="1:4" ht="14.25">
      <c r="B43" s="15"/>
      <c r="C43" s="13"/>
      <c r="D43" s="58"/>
    </row>
    <row r="44" spans="1:4" ht="18">
      <c r="A44" s="85" t="s">
        <v>107</v>
      </c>
      <c r="B44" s="16" t="s">
        <v>106</v>
      </c>
      <c r="C44" s="13"/>
      <c r="D44" s="58"/>
    </row>
    <row r="45" spans="1:4" ht="9.9499999999999993" customHeight="1">
      <c r="B45" s="15"/>
      <c r="C45" s="13"/>
      <c r="D45" s="58"/>
    </row>
    <row r="46" spans="1:4" ht="14.25">
      <c r="B46" s="120" t="s">
        <v>76</v>
      </c>
      <c r="C46" s="13" t="s">
        <v>127</v>
      </c>
      <c r="D46" s="58"/>
    </row>
    <row r="47" spans="1:4" ht="14.25">
      <c r="B47" s="15"/>
      <c r="C47" s="13" t="s">
        <v>128</v>
      </c>
      <c r="D47" s="58"/>
    </row>
    <row r="48" spans="1:4" ht="14.25">
      <c r="B48" s="15"/>
      <c r="C48" s="13" t="s">
        <v>202</v>
      </c>
      <c r="D48" s="58"/>
    </row>
    <row r="49" spans="1:4" ht="9.9499999999999993" customHeight="1">
      <c r="B49" s="15"/>
      <c r="C49" s="13"/>
      <c r="D49" s="58"/>
    </row>
    <row r="50" spans="1:4" ht="14.25">
      <c r="B50" s="120" t="s">
        <v>77</v>
      </c>
      <c r="C50" s="13" t="s">
        <v>203</v>
      </c>
    </row>
    <row r="51" spans="1:4" ht="14.25">
      <c r="B51" s="15"/>
      <c r="C51" s="13" t="s">
        <v>100</v>
      </c>
    </row>
    <row r="52" spans="1:4" ht="9.9499999999999993" customHeight="1">
      <c r="B52" s="15"/>
      <c r="C52" s="13"/>
    </row>
    <row r="53" spans="1:4" ht="14.25">
      <c r="B53" s="120" t="s">
        <v>122</v>
      </c>
      <c r="C53" s="13" t="s">
        <v>203</v>
      </c>
    </row>
    <row r="54" spans="1:4" ht="14.25">
      <c r="B54" s="15"/>
      <c r="C54" s="13" t="s">
        <v>101</v>
      </c>
    </row>
    <row r="55" spans="1:4" ht="9.9499999999999993" customHeight="1">
      <c r="B55" s="15"/>
      <c r="C55" s="13"/>
    </row>
    <row r="56" spans="1:4" ht="14.25">
      <c r="B56" s="120" t="s">
        <v>126</v>
      </c>
      <c r="C56" s="13" t="s">
        <v>204</v>
      </c>
    </row>
    <row r="57" spans="1:4" ht="14.25">
      <c r="B57" s="15"/>
      <c r="C57" s="13" t="s">
        <v>130</v>
      </c>
    </row>
    <row r="60" spans="1:4" ht="14.25">
      <c r="A60" s="157" t="s">
        <v>102</v>
      </c>
      <c r="B60" s="157"/>
      <c r="C60" s="157"/>
    </row>
    <row r="61" spans="1:4">
      <c r="A61" s="158" t="s">
        <v>156</v>
      </c>
      <c r="B61" s="158"/>
      <c r="C61" s="158"/>
    </row>
  </sheetData>
  <mergeCells count="6">
    <mergeCell ref="A60:C60"/>
    <mergeCell ref="A61:C61"/>
    <mergeCell ref="A5:C5"/>
    <mergeCell ref="A1:C1"/>
    <mergeCell ref="A2:C2"/>
    <mergeCell ref="A3:C3"/>
  </mergeCells>
  <phoneticPr fontId="0" type="noConversion"/>
  <hyperlinks>
    <hyperlink ref="B9" location="'Table 1, Fall'!A1" display="Table   1" xr:uid="{00000000-0004-0000-0000-000000000000}"/>
    <hyperlink ref="B11" location="'Table 2, Fall'!A1" display="Table   2" xr:uid="{00000000-0004-0000-0000-000001000000}"/>
    <hyperlink ref="B13" location="'Table 3, Fall'!A1" display="Table   3" xr:uid="{00000000-0004-0000-0000-000002000000}"/>
    <hyperlink ref="B15" location="'Table 4, Fall'!A1" display="Table   4" xr:uid="{00000000-0004-0000-0000-000003000000}"/>
    <hyperlink ref="B17" location="'Table 5, Fall'!A1" display="Table   5" xr:uid="{00000000-0004-0000-0000-000004000000}"/>
    <hyperlink ref="B19" location="'Table 6, Fall'!A1" display="Table   6" xr:uid="{00000000-0004-0000-0000-000005000000}"/>
    <hyperlink ref="B21" location="'Table 7, Fall'!A1" display="Table   7" xr:uid="{00000000-0004-0000-0000-000006000000}"/>
    <hyperlink ref="B23" location="'Table 8, Fall'!A1" display="Table   8" xr:uid="{00000000-0004-0000-0000-000007000000}"/>
    <hyperlink ref="B26" location="'Table 9, Fall'!A1" display="Table   9" xr:uid="{00000000-0004-0000-0000-000008000000}"/>
    <hyperlink ref="B28" location="'Table 10, Fall'!A1" display="Table 10" xr:uid="{00000000-0004-0000-0000-000009000000}"/>
    <hyperlink ref="B32" location="'Table 11, CY'!A1" display="Table 11" xr:uid="{00000000-0004-0000-0000-00000A000000}"/>
    <hyperlink ref="B34" location="'Table 12, CY FTES'!A1" display="Table 12" xr:uid="{00000000-0004-0000-0000-00000B000000}"/>
    <hyperlink ref="B36" location="'Table 13, CY'!A1" display="Table 13" xr:uid="{00000000-0004-0000-0000-00000C000000}"/>
    <hyperlink ref="B38" location="'Table 14, CY'!A1" display="Table 14" xr:uid="{00000000-0004-0000-0000-00000D000000}"/>
    <hyperlink ref="B40" location="'Table 15, CY'!A1" display="Table 15" xr:uid="{00000000-0004-0000-0000-00000E000000}"/>
    <hyperlink ref="B50" location="'Table 17, 6yr Reg FTF'!A1" display="Table 17" xr:uid="{00000000-0004-0000-0000-00000F000000}"/>
    <hyperlink ref="B53" location="'Table 18, 6yr Spcl FTF'!A1" display="Table 18" xr:uid="{00000000-0004-0000-0000-000010000000}"/>
    <hyperlink ref="B56" location="'Table 19, 6yr CCCT'!A1" display="Table 19" xr:uid="{00000000-0004-0000-0000-000011000000}"/>
    <hyperlink ref="B46" location="'Table 16, Systemwide 6Yr Rates'!A1" display="Table 16" xr:uid="{00000000-0004-0000-0000-000012000000}"/>
    <hyperlink ref="A61:C61" r:id="rId1" display="World Wide Web at &lt;www.calstate.edu/SAS/eop/&gt;." xr:uid="{00000000-0004-0000-0000-000013000000}"/>
  </hyperlinks>
  <printOptions horizontalCentered="1"/>
  <pageMargins left="0.65" right="0.65" top="0.65" bottom="0.65" header="0.5" footer="0.5"/>
  <pageSetup scale="69"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38"/>
  <sheetViews>
    <sheetView workbookViewId="0">
      <selection sqref="A1:K1"/>
    </sheetView>
  </sheetViews>
  <sheetFormatPr defaultColWidth="10.7109375" defaultRowHeight="12.75"/>
  <cols>
    <col min="1" max="1" width="17.7109375" style="25" customWidth="1"/>
    <col min="2" max="2" width="9.7109375" style="23" customWidth="1"/>
    <col min="3" max="3" width="11.7109375" style="23" customWidth="1"/>
    <col min="4" max="4" width="8.7109375" style="23" customWidth="1"/>
    <col min="5" max="5" width="9.7109375" style="24" customWidth="1"/>
    <col min="6" max="6" width="11.7109375" style="24" customWidth="1"/>
    <col min="7" max="7" width="11.7109375" style="23" customWidth="1"/>
    <col min="8" max="8" width="9.7109375" style="24" customWidth="1"/>
    <col min="9" max="9" width="11.7109375" style="24" customWidth="1"/>
    <col min="10" max="10" width="8.7109375" style="24" customWidth="1"/>
    <col min="11" max="11" width="10.7109375" style="24" customWidth="1"/>
    <col min="12" max="12" width="17.7109375" style="24" customWidth="1"/>
    <col min="13" max="15" width="10.7109375" style="24" customWidth="1"/>
    <col min="16" max="16" width="11.28515625" style="24" customWidth="1"/>
    <col min="17" max="18" width="7.7109375" style="24" customWidth="1"/>
    <col min="19" max="19" width="8.7109375" style="24" customWidth="1"/>
    <col min="20" max="20" width="11" style="24" customWidth="1"/>
    <col min="21" max="21" width="8.28515625" style="24" customWidth="1"/>
    <col min="22" max="22" width="9.7109375" style="24" customWidth="1"/>
    <col min="23" max="23" width="10.7109375" style="24" customWidth="1"/>
    <col min="24" max="24" width="8.7109375" style="24" customWidth="1"/>
    <col min="25" max="25" width="10.7109375" style="24" customWidth="1"/>
    <col min="26" max="16384" width="10.7109375" style="24"/>
  </cols>
  <sheetData>
    <row r="1" spans="1:24">
      <c r="A1" s="161" t="s">
        <v>62</v>
      </c>
      <c r="B1" s="161"/>
      <c r="C1" s="161"/>
      <c r="D1" s="161"/>
      <c r="E1" s="161"/>
      <c r="F1" s="161"/>
      <c r="G1" s="161"/>
      <c r="H1" s="161"/>
      <c r="I1" s="161"/>
      <c r="J1" s="161"/>
      <c r="K1" s="161"/>
      <c r="L1" s="161" t="s">
        <v>64</v>
      </c>
      <c r="M1" s="161"/>
      <c r="N1" s="161"/>
      <c r="O1" s="161"/>
      <c r="P1" s="161"/>
      <c r="Q1" s="161"/>
      <c r="R1" s="161"/>
      <c r="S1" s="161"/>
      <c r="T1" s="161"/>
      <c r="U1" s="161"/>
      <c r="V1" s="161"/>
      <c r="W1" s="161"/>
      <c r="X1" s="161"/>
    </row>
    <row r="2" spans="1:24" ht="6" customHeight="1">
      <c r="L2" s="25"/>
    </row>
    <row r="3" spans="1:24">
      <c r="A3" s="161" t="s">
        <v>190</v>
      </c>
      <c r="B3" s="161"/>
      <c r="C3" s="161"/>
      <c r="D3" s="161"/>
      <c r="E3" s="161"/>
      <c r="F3" s="161"/>
      <c r="G3" s="161"/>
      <c r="H3" s="161"/>
      <c r="I3" s="161"/>
      <c r="J3" s="161"/>
      <c r="K3" s="161"/>
      <c r="L3" s="161" t="s">
        <v>190</v>
      </c>
      <c r="M3" s="161"/>
      <c r="N3" s="161"/>
      <c r="O3" s="161"/>
      <c r="P3" s="161"/>
      <c r="Q3" s="161"/>
      <c r="R3" s="161"/>
      <c r="S3" s="161"/>
      <c r="T3" s="161"/>
      <c r="U3" s="161"/>
      <c r="V3" s="161"/>
      <c r="W3" s="161"/>
      <c r="X3" s="161"/>
    </row>
    <row r="4" spans="1:24" ht="6" customHeight="1">
      <c r="A4" s="6"/>
      <c r="B4" s="6"/>
      <c r="C4" s="6"/>
      <c r="D4" s="6"/>
      <c r="E4" s="6"/>
      <c r="F4" s="6"/>
      <c r="G4" s="6"/>
      <c r="H4" s="6"/>
      <c r="I4" s="6"/>
      <c r="J4" s="6"/>
      <c r="K4" s="6"/>
      <c r="L4" s="6"/>
      <c r="M4" s="6"/>
      <c r="N4" s="6"/>
      <c r="O4" s="6"/>
      <c r="P4" s="6"/>
      <c r="Q4" s="6"/>
      <c r="R4" s="6"/>
      <c r="S4" s="6"/>
      <c r="T4" s="6"/>
      <c r="U4" s="6"/>
      <c r="V4" s="6"/>
      <c r="W4" s="6"/>
      <c r="X4" s="6"/>
    </row>
    <row r="5" spans="1:24">
      <c r="A5" s="161" t="s">
        <v>85</v>
      </c>
      <c r="B5" s="161"/>
      <c r="C5" s="161"/>
      <c r="D5" s="161"/>
      <c r="E5" s="161"/>
      <c r="F5" s="161"/>
      <c r="G5" s="161"/>
      <c r="H5" s="161"/>
      <c r="I5" s="161"/>
      <c r="J5" s="161"/>
      <c r="K5" s="161"/>
      <c r="L5" s="161" t="s">
        <v>85</v>
      </c>
      <c r="M5" s="161"/>
      <c r="N5" s="161"/>
      <c r="O5" s="161"/>
      <c r="P5" s="161"/>
      <c r="Q5" s="161"/>
      <c r="R5" s="161"/>
      <c r="S5" s="161"/>
      <c r="T5" s="161"/>
      <c r="U5" s="161"/>
      <c r="V5" s="161"/>
      <c r="W5" s="161"/>
      <c r="X5" s="161"/>
    </row>
    <row r="6" spans="1:24" ht="6" customHeight="1">
      <c r="A6" s="2"/>
    </row>
    <row r="7" spans="1:24">
      <c r="A7" s="52"/>
      <c r="B7" s="44"/>
      <c r="C7" s="44"/>
      <c r="D7" s="44"/>
      <c r="E7" s="44"/>
      <c r="F7" s="44"/>
      <c r="G7" s="44"/>
      <c r="H7" s="44"/>
      <c r="I7" s="44"/>
      <c r="J7" s="44"/>
      <c r="K7" s="44"/>
      <c r="L7" s="52"/>
      <c r="M7" s="44"/>
      <c r="N7" s="44"/>
      <c r="O7" s="44"/>
      <c r="P7" s="44"/>
      <c r="Q7" s="44"/>
      <c r="R7" s="44"/>
      <c r="S7" s="44"/>
      <c r="T7" s="44"/>
      <c r="U7" s="44"/>
      <c r="V7" s="44"/>
      <c r="W7" s="44"/>
      <c r="X7" s="44"/>
    </row>
    <row r="8" spans="1:24">
      <c r="A8" s="52"/>
      <c r="B8" s="44"/>
      <c r="C8" s="44"/>
      <c r="D8" s="44"/>
      <c r="E8" s="44"/>
      <c r="F8" s="44"/>
      <c r="G8" s="44"/>
      <c r="H8" s="44"/>
      <c r="I8" s="44"/>
      <c r="J8" s="44"/>
      <c r="K8" s="44"/>
      <c r="L8" s="52"/>
      <c r="M8" s="44"/>
      <c r="N8" s="44"/>
      <c r="O8" s="44"/>
      <c r="P8" s="44"/>
      <c r="Q8" s="44"/>
      <c r="R8" s="44"/>
      <c r="S8" s="44"/>
      <c r="T8" s="44"/>
      <c r="U8" s="44"/>
      <c r="V8" s="44"/>
      <c r="W8" s="44"/>
      <c r="X8" s="44"/>
    </row>
    <row r="9" spans="1:24" s="53" customFormat="1" ht="38.25">
      <c r="A9" s="150" t="s">
        <v>48</v>
      </c>
      <c r="B9" s="149" t="s">
        <v>32</v>
      </c>
      <c r="C9" s="149" t="s">
        <v>33</v>
      </c>
      <c r="D9" s="147" t="s">
        <v>165</v>
      </c>
      <c r="E9" s="147" t="s">
        <v>166</v>
      </c>
      <c r="F9" s="147" t="s">
        <v>167</v>
      </c>
      <c r="G9" s="147" t="s">
        <v>178</v>
      </c>
      <c r="H9" s="149" t="s">
        <v>34</v>
      </c>
      <c r="I9" s="149" t="s">
        <v>35</v>
      </c>
      <c r="J9" s="147" t="s">
        <v>168</v>
      </c>
      <c r="K9" s="147" t="s">
        <v>169</v>
      </c>
      <c r="L9" s="150" t="s">
        <v>48</v>
      </c>
      <c r="M9" s="147" t="s">
        <v>170</v>
      </c>
      <c r="N9" s="147" t="s">
        <v>171</v>
      </c>
      <c r="O9" s="147" t="s">
        <v>172</v>
      </c>
      <c r="P9" s="147" t="s">
        <v>173</v>
      </c>
      <c r="Q9" s="149" t="s">
        <v>36</v>
      </c>
      <c r="R9" s="147" t="s">
        <v>174</v>
      </c>
      <c r="S9" s="147" t="s">
        <v>175</v>
      </c>
      <c r="T9" s="149" t="s">
        <v>37</v>
      </c>
      <c r="U9" s="147" t="s">
        <v>176</v>
      </c>
      <c r="V9" s="147" t="s">
        <v>177</v>
      </c>
      <c r="W9" s="149" t="s">
        <v>38</v>
      </c>
      <c r="X9" s="147" t="s">
        <v>3</v>
      </c>
    </row>
    <row r="10" spans="1:24" s="55" customFormat="1">
      <c r="A10" s="52"/>
      <c r="B10" s="44"/>
      <c r="C10" s="44"/>
      <c r="D10" s="44"/>
      <c r="E10" s="44"/>
      <c r="F10" s="44"/>
      <c r="G10" s="44"/>
      <c r="H10" s="44"/>
      <c r="I10" s="44"/>
      <c r="J10" s="44"/>
      <c r="K10" s="44"/>
      <c r="L10" s="52"/>
      <c r="M10" s="54"/>
      <c r="N10" s="54"/>
      <c r="O10" s="54"/>
      <c r="P10" s="54"/>
      <c r="Q10" s="54"/>
      <c r="R10" s="54"/>
      <c r="S10" s="54"/>
      <c r="T10" s="54"/>
      <c r="U10" s="54"/>
      <c r="V10" s="54"/>
      <c r="W10" s="54"/>
      <c r="X10" s="54"/>
    </row>
    <row r="11" spans="1:24">
      <c r="A11" s="30" t="s">
        <v>4</v>
      </c>
      <c r="B11" s="33">
        <v>6</v>
      </c>
      <c r="C11" s="33">
        <v>0</v>
      </c>
      <c r="D11" s="33">
        <v>0</v>
      </c>
      <c r="E11" s="33">
        <v>51</v>
      </c>
      <c r="F11" s="33">
        <v>78</v>
      </c>
      <c r="G11" s="33">
        <v>22</v>
      </c>
      <c r="H11" s="33">
        <v>47</v>
      </c>
      <c r="I11" s="33">
        <v>26</v>
      </c>
      <c r="J11" s="33">
        <v>13</v>
      </c>
      <c r="K11" s="33">
        <v>18</v>
      </c>
      <c r="L11" s="30" t="s">
        <v>4</v>
      </c>
      <c r="M11" s="19">
        <v>10</v>
      </c>
      <c r="N11" s="19">
        <v>0</v>
      </c>
      <c r="O11" s="19">
        <v>15</v>
      </c>
      <c r="P11" s="19">
        <v>77</v>
      </c>
      <c r="Q11" s="19">
        <v>13</v>
      </c>
      <c r="R11" s="19">
        <v>14</v>
      </c>
      <c r="S11" s="19">
        <v>9</v>
      </c>
      <c r="T11" s="19">
        <v>88</v>
      </c>
      <c r="U11" s="19">
        <v>64</v>
      </c>
      <c r="V11" s="19">
        <v>84</v>
      </c>
      <c r="W11" s="19">
        <v>45</v>
      </c>
      <c r="X11" s="19">
        <f>SUM(B11:K11,M11:W11)</f>
        <v>680</v>
      </c>
    </row>
    <row r="12" spans="1:24">
      <c r="A12" s="30" t="s">
        <v>150</v>
      </c>
      <c r="B12" s="33">
        <v>0</v>
      </c>
      <c r="C12" s="33">
        <v>0</v>
      </c>
      <c r="D12" s="33">
        <v>0</v>
      </c>
      <c r="E12" s="33">
        <v>18</v>
      </c>
      <c r="F12" s="33">
        <v>16</v>
      </c>
      <c r="G12" s="33">
        <v>0</v>
      </c>
      <c r="H12" s="33">
        <v>8</v>
      </c>
      <c r="I12" s="33">
        <v>5</v>
      </c>
      <c r="J12" s="33">
        <v>3</v>
      </c>
      <c r="K12" s="33">
        <v>2</v>
      </c>
      <c r="L12" s="30" t="s">
        <v>150</v>
      </c>
      <c r="M12" s="19">
        <v>32</v>
      </c>
      <c r="N12" s="19">
        <v>0</v>
      </c>
      <c r="O12" s="19">
        <v>7</v>
      </c>
      <c r="P12" s="19">
        <v>14</v>
      </c>
      <c r="Q12" s="19">
        <v>5</v>
      </c>
      <c r="R12" s="19">
        <v>3</v>
      </c>
      <c r="S12" s="19">
        <v>3</v>
      </c>
      <c r="T12" s="19">
        <v>35</v>
      </c>
      <c r="U12" s="19">
        <v>0</v>
      </c>
      <c r="V12" s="19">
        <v>32</v>
      </c>
      <c r="W12" s="19">
        <v>33</v>
      </c>
      <c r="X12" s="19">
        <f t="shared" ref="X12:X33" si="0">SUM(B12:K12,M12:W12)</f>
        <v>216</v>
      </c>
    </row>
    <row r="13" spans="1:24">
      <c r="A13" s="30" t="s">
        <v>5</v>
      </c>
      <c r="B13" s="33">
        <v>66</v>
      </c>
      <c r="C13" s="33">
        <v>0</v>
      </c>
      <c r="D13" s="33">
        <v>5</v>
      </c>
      <c r="E13" s="33">
        <v>39</v>
      </c>
      <c r="F13" s="33">
        <v>138</v>
      </c>
      <c r="G13" s="33">
        <v>23</v>
      </c>
      <c r="H13" s="33">
        <v>78</v>
      </c>
      <c r="I13" s="33">
        <v>83</v>
      </c>
      <c r="J13" s="33">
        <v>69</v>
      </c>
      <c r="K13" s="33">
        <v>5</v>
      </c>
      <c r="L13" s="30" t="s">
        <v>5</v>
      </c>
      <c r="M13" s="19">
        <v>56</v>
      </c>
      <c r="N13" s="19">
        <v>9</v>
      </c>
      <c r="O13" s="19">
        <v>37</v>
      </c>
      <c r="P13" s="19">
        <v>48</v>
      </c>
      <c r="Q13" s="19">
        <v>42</v>
      </c>
      <c r="R13" s="19">
        <v>20</v>
      </c>
      <c r="S13" s="19">
        <v>8</v>
      </c>
      <c r="T13" s="19">
        <v>107</v>
      </c>
      <c r="U13" s="19">
        <v>120</v>
      </c>
      <c r="V13" s="19">
        <v>99</v>
      </c>
      <c r="W13" s="19">
        <v>100</v>
      </c>
      <c r="X13" s="19">
        <f t="shared" si="0"/>
        <v>1152</v>
      </c>
    </row>
    <row r="14" spans="1:24">
      <c r="A14" s="30" t="s">
        <v>6</v>
      </c>
      <c r="B14" s="33">
        <v>0</v>
      </c>
      <c r="C14" s="33">
        <v>0</v>
      </c>
      <c r="D14" s="33">
        <v>0</v>
      </c>
      <c r="E14" s="33">
        <v>83</v>
      </c>
      <c r="F14" s="33">
        <v>170</v>
      </c>
      <c r="G14" s="33">
        <v>24</v>
      </c>
      <c r="H14" s="33">
        <v>185</v>
      </c>
      <c r="I14" s="33">
        <v>0</v>
      </c>
      <c r="J14" s="33">
        <v>63</v>
      </c>
      <c r="K14" s="33">
        <v>9</v>
      </c>
      <c r="L14" s="30" t="s">
        <v>6</v>
      </c>
      <c r="M14" s="19">
        <v>59</v>
      </c>
      <c r="N14" s="19">
        <v>0</v>
      </c>
      <c r="O14" s="19">
        <v>49</v>
      </c>
      <c r="P14" s="19">
        <v>48</v>
      </c>
      <c r="Q14" s="19">
        <v>9</v>
      </c>
      <c r="R14" s="19">
        <v>8</v>
      </c>
      <c r="S14" s="19">
        <v>9</v>
      </c>
      <c r="T14" s="19">
        <v>125</v>
      </c>
      <c r="U14" s="19">
        <v>194</v>
      </c>
      <c r="V14" s="19">
        <v>117</v>
      </c>
      <c r="W14" s="19">
        <v>105</v>
      </c>
      <c r="X14" s="19">
        <f t="shared" si="0"/>
        <v>1257</v>
      </c>
    </row>
    <row r="15" spans="1:24">
      <c r="A15" s="30" t="s">
        <v>151</v>
      </c>
      <c r="B15" s="33">
        <v>0</v>
      </c>
      <c r="C15" s="33">
        <v>0</v>
      </c>
      <c r="D15" s="33">
        <v>0</v>
      </c>
      <c r="E15" s="33">
        <v>61</v>
      </c>
      <c r="F15" s="33">
        <v>145</v>
      </c>
      <c r="G15" s="33">
        <v>24</v>
      </c>
      <c r="H15" s="33">
        <v>41</v>
      </c>
      <c r="I15" s="33">
        <v>16</v>
      </c>
      <c r="J15" s="33">
        <v>57</v>
      </c>
      <c r="K15" s="33">
        <v>8</v>
      </c>
      <c r="L15" s="30" t="s">
        <v>151</v>
      </c>
      <c r="M15" s="19">
        <v>89</v>
      </c>
      <c r="N15" s="19">
        <v>0</v>
      </c>
      <c r="O15" s="19">
        <v>25</v>
      </c>
      <c r="P15" s="19">
        <v>24</v>
      </c>
      <c r="Q15" s="19">
        <v>11</v>
      </c>
      <c r="R15" s="19">
        <v>6</v>
      </c>
      <c r="S15" s="19">
        <v>6</v>
      </c>
      <c r="T15" s="19">
        <v>177</v>
      </c>
      <c r="U15" s="19">
        <v>113</v>
      </c>
      <c r="V15" s="19">
        <v>115</v>
      </c>
      <c r="W15" s="19">
        <v>68</v>
      </c>
      <c r="X15" s="19">
        <f t="shared" si="0"/>
        <v>986</v>
      </c>
    </row>
    <row r="16" spans="1:24">
      <c r="A16" s="30" t="s">
        <v>7</v>
      </c>
      <c r="B16" s="33">
        <v>97</v>
      </c>
      <c r="C16" s="33">
        <v>8</v>
      </c>
      <c r="D16" s="33">
        <v>0</v>
      </c>
      <c r="E16" s="33">
        <v>85</v>
      </c>
      <c r="F16" s="33">
        <v>222</v>
      </c>
      <c r="G16" s="33">
        <v>29</v>
      </c>
      <c r="H16" s="33">
        <v>123</v>
      </c>
      <c r="I16" s="33">
        <v>109</v>
      </c>
      <c r="J16" s="33">
        <v>47</v>
      </c>
      <c r="K16" s="33">
        <v>33</v>
      </c>
      <c r="L16" s="30" t="s">
        <v>7</v>
      </c>
      <c r="M16" s="19">
        <v>96</v>
      </c>
      <c r="N16" s="19">
        <v>19</v>
      </c>
      <c r="O16" s="19">
        <v>25</v>
      </c>
      <c r="P16" s="19">
        <v>215</v>
      </c>
      <c r="Q16" s="19">
        <v>29</v>
      </c>
      <c r="R16" s="19">
        <v>20</v>
      </c>
      <c r="S16" s="19">
        <v>15</v>
      </c>
      <c r="T16" s="19">
        <v>179</v>
      </c>
      <c r="U16" s="19">
        <v>263</v>
      </c>
      <c r="V16" s="19">
        <v>135</v>
      </c>
      <c r="W16" s="19">
        <v>172</v>
      </c>
      <c r="X16" s="19">
        <f t="shared" si="0"/>
        <v>1921</v>
      </c>
    </row>
    <row r="17" spans="1:24">
      <c r="A17" s="30" t="s">
        <v>8</v>
      </c>
      <c r="B17" s="33">
        <v>0</v>
      </c>
      <c r="C17" s="33">
        <v>0</v>
      </c>
      <c r="D17" s="33">
        <v>0</v>
      </c>
      <c r="E17" s="33">
        <v>37</v>
      </c>
      <c r="F17" s="33">
        <v>192</v>
      </c>
      <c r="G17" s="33">
        <v>42</v>
      </c>
      <c r="H17" s="33">
        <v>129</v>
      </c>
      <c r="I17" s="33">
        <v>52</v>
      </c>
      <c r="J17" s="33">
        <v>37</v>
      </c>
      <c r="K17" s="33">
        <v>12</v>
      </c>
      <c r="L17" s="30" t="s">
        <v>8</v>
      </c>
      <c r="M17" s="19">
        <v>102</v>
      </c>
      <c r="N17" s="19">
        <v>0</v>
      </c>
      <c r="O17" s="19">
        <v>30</v>
      </c>
      <c r="P17" s="19">
        <v>21</v>
      </c>
      <c r="Q17" s="19">
        <v>26</v>
      </c>
      <c r="R17" s="19">
        <v>18</v>
      </c>
      <c r="S17" s="19">
        <v>8</v>
      </c>
      <c r="T17" s="19">
        <v>95</v>
      </c>
      <c r="U17" s="19">
        <v>174</v>
      </c>
      <c r="V17" s="19">
        <v>96</v>
      </c>
      <c r="W17" s="19">
        <v>59</v>
      </c>
      <c r="X17" s="19">
        <f t="shared" si="0"/>
        <v>1130</v>
      </c>
    </row>
    <row r="18" spans="1:24">
      <c r="A18" s="30" t="s">
        <v>9</v>
      </c>
      <c r="B18" s="33">
        <v>34</v>
      </c>
      <c r="C18" s="33">
        <v>0</v>
      </c>
      <c r="D18" s="33">
        <v>0</v>
      </c>
      <c r="E18" s="33">
        <v>81</v>
      </c>
      <c r="F18" s="33">
        <v>34</v>
      </c>
      <c r="G18" s="33">
        <v>4</v>
      </c>
      <c r="H18" s="33">
        <v>19</v>
      </c>
      <c r="I18" s="33">
        <v>9</v>
      </c>
      <c r="J18" s="33">
        <v>30</v>
      </c>
      <c r="K18" s="33">
        <v>4</v>
      </c>
      <c r="L18" s="30" t="s">
        <v>9</v>
      </c>
      <c r="M18" s="19">
        <v>17</v>
      </c>
      <c r="N18" s="19">
        <v>1</v>
      </c>
      <c r="O18" s="19">
        <v>12</v>
      </c>
      <c r="P18" s="19">
        <v>41</v>
      </c>
      <c r="Q18" s="19">
        <v>19</v>
      </c>
      <c r="R18" s="19">
        <v>6</v>
      </c>
      <c r="S18" s="19">
        <v>14</v>
      </c>
      <c r="T18" s="19">
        <v>49</v>
      </c>
      <c r="U18" s="19">
        <v>35</v>
      </c>
      <c r="V18" s="19">
        <v>110</v>
      </c>
      <c r="W18" s="19">
        <v>11</v>
      </c>
      <c r="X18" s="19">
        <f t="shared" si="0"/>
        <v>530</v>
      </c>
    </row>
    <row r="19" spans="1:24">
      <c r="A19" s="30" t="s">
        <v>10</v>
      </c>
      <c r="B19" s="33">
        <v>0</v>
      </c>
      <c r="C19" s="33">
        <v>2</v>
      </c>
      <c r="D19" s="33">
        <v>10</v>
      </c>
      <c r="E19" s="33">
        <v>69</v>
      </c>
      <c r="F19" s="33">
        <v>255</v>
      </c>
      <c r="G19" s="33">
        <v>14</v>
      </c>
      <c r="H19" s="33">
        <v>51</v>
      </c>
      <c r="I19" s="33">
        <v>139</v>
      </c>
      <c r="J19" s="33">
        <v>169</v>
      </c>
      <c r="K19" s="33">
        <v>19</v>
      </c>
      <c r="L19" s="30" t="s">
        <v>10</v>
      </c>
      <c r="M19" s="19">
        <v>142</v>
      </c>
      <c r="N19" s="19">
        <v>120</v>
      </c>
      <c r="O19" s="19">
        <v>47</v>
      </c>
      <c r="P19" s="19">
        <v>85</v>
      </c>
      <c r="Q19" s="19">
        <v>84</v>
      </c>
      <c r="R19" s="19">
        <v>25</v>
      </c>
      <c r="S19" s="19">
        <v>17</v>
      </c>
      <c r="T19" s="19">
        <v>158</v>
      </c>
      <c r="U19" s="19">
        <v>180</v>
      </c>
      <c r="V19" s="19">
        <v>198</v>
      </c>
      <c r="W19" s="19">
        <v>110</v>
      </c>
      <c r="X19" s="19">
        <f t="shared" si="0"/>
        <v>1894</v>
      </c>
    </row>
    <row r="20" spans="1:24">
      <c r="A20" s="30" t="s">
        <v>11</v>
      </c>
      <c r="B20" s="33">
        <v>2</v>
      </c>
      <c r="C20" s="33">
        <v>0</v>
      </c>
      <c r="D20" s="33">
        <v>1</v>
      </c>
      <c r="E20" s="33">
        <v>182</v>
      </c>
      <c r="F20" s="33">
        <v>325</v>
      </c>
      <c r="G20" s="33">
        <v>57</v>
      </c>
      <c r="H20" s="33">
        <v>368</v>
      </c>
      <c r="I20" s="33">
        <v>179</v>
      </c>
      <c r="J20" s="33">
        <v>106</v>
      </c>
      <c r="K20" s="33">
        <v>28</v>
      </c>
      <c r="L20" s="30" t="s">
        <v>11</v>
      </c>
      <c r="M20" s="19">
        <v>245</v>
      </c>
      <c r="N20" s="19">
        <v>20</v>
      </c>
      <c r="O20" s="19">
        <v>102</v>
      </c>
      <c r="P20" s="19">
        <v>122</v>
      </c>
      <c r="Q20" s="19">
        <v>94</v>
      </c>
      <c r="R20" s="19">
        <v>37</v>
      </c>
      <c r="S20" s="19">
        <v>18</v>
      </c>
      <c r="T20" s="19">
        <v>185</v>
      </c>
      <c r="U20" s="19">
        <v>318</v>
      </c>
      <c r="V20" s="19">
        <v>298</v>
      </c>
      <c r="W20" s="19">
        <v>138</v>
      </c>
      <c r="X20" s="19">
        <f t="shared" si="0"/>
        <v>2825</v>
      </c>
    </row>
    <row r="21" spans="1:24">
      <c r="A21" s="30" t="s">
        <v>52</v>
      </c>
      <c r="B21" s="33">
        <v>0</v>
      </c>
      <c r="C21" s="33">
        <v>0</v>
      </c>
      <c r="D21" s="33">
        <v>0</v>
      </c>
      <c r="E21" s="33">
        <v>0</v>
      </c>
      <c r="F21" s="33">
        <v>17</v>
      </c>
      <c r="G21" s="33">
        <v>0</v>
      </c>
      <c r="H21" s="33">
        <v>0</v>
      </c>
      <c r="I21" s="33">
        <v>13</v>
      </c>
      <c r="J21" s="33">
        <v>0</v>
      </c>
      <c r="K21" s="33">
        <v>0</v>
      </c>
      <c r="L21" s="30" t="s">
        <v>52</v>
      </c>
      <c r="M21" s="19">
        <v>0</v>
      </c>
      <c r="N21" s="19">
        <v>0</v>
      </c>
      <c r="O21" s="19">
        <v>0</v>
      </c>
      <c r="P21" s="19">
        <v>2</v>
      </c>
      <c r="Q21" s="19">
        <v>0</v>
      </c>
      <c r="R21" s="19">
        <v>0</v>
      </c>
      <c r="S21" s="19">
        <v>3</v>
      </c>
      <c r="T21" s="19">
        <v>0</v>
      </c>
      <c r="U21" s="19">
        <v>0</v>
      </c>
      <c r="V21" s="19">
        <v>11</v>
      </c>
      <c r="W21" s="19">
        <v>0</v>
      </c>
      <c r="X21" s="19">
        <f t="shared" si="0"/>
        <v>46</v>
      </c>
    </row>
    <row r="22" spans="1:24">
      <c r="A22" s="30" t="s">
        <v>12</v>
      </c>
      <c r="B22" s="33">
        <v>2</v>
      </c>
      <c r="C22" s="33">
        <v>0</v>
      </c>
      <c r="D22" s="33">
        <v>0</v>
      </c>
      <c r="E22" s="33">
        <v>33</v>
      </c>
      <c r="F22" s="33">
        <v>33</v>
      </c>
      <c r="G22" s="33">
        <v>20</v>
      </c>
      <c r="H22" s="33">
        <v>43</v>
      </c>
      <c r="I22" s="33">
        <v>0</v>
      </c>
      <c r="J22" s="33">
        <v>12</v>
      </c>
      <c r="K22" s="33">
        <v>8</v>
      </c>
      <c r="L22" s="30" t="s">
        <v>12</v>
      </c>
      <c r="M22" s="19">
        <v>2</v>
      </c>
      <c r="N22" s="19">
        <v>0</v>
      </c>
      <c r="O22" s="19">
        <v>13</v>
      </c>
      <c r="P22" s="19">
        <v>52</v>
      </c>
      <c r="Q22" s="19">
        <v>2</v>
      </c>
      <c r="R22" s="19">
        <v>7</v>
      </c>
      <c r="S22" s="19">
        <v>0</v>
      </c>
      <c r="T22" s="19">
        <v>66</v>
      </c>
      <c r="U22" s="19">
        <v>32</v>
      </c>
      <c r="V22" s="19">
        <v>28</v>
      </c>
      <c r="W22" s="19">
        <v>1</v>
      </c>
      <c r="X22" s="19">
        <f t="shared" si="0"/>
        <v>354</v>
      </c>
    </row>
    <row r="23" spans="1:24">
      <c r="A23" s="30" t="s">
        <v>13</v>
      </c>
      <c r="B23" s="33">
        <v>0</v>
      </c>
      <c r="C23" s="33">
        <v>0</v>
      </c>
      <c r="D23" s="33">
        <v>1</v>
      </c>
      <c r="E23" s="33">
        <v>79</v>
      </c>
      <c r="F23" s="33">
        <v>212</v>
      </c>
      <c r="G23" s="33">
        <v>70</v>
      </c>
      <c r="H23" s="33">
        <v>169</v>
      </c>
      <c r="I23" s="33">
        <v>111</v>
      </c>
      <c r="J23" s="33">
        <v>60</v>
      </c>
      <c r="K23" s="33">
        <v>6</v>
      </c>
      <c r="L23" s="30" t="s">
        <v>13</v>
      </c>
      <c r="M23" s="19">
        <v>147</v>
      </c>
      <c r="N23" s="19">
        <v>34</v>
      </c>
      <c r="O23" s="19">
        <v>83</v>
      </c>
      <c r="P23" s="19">
        <v>55</v>
      </c>
      <c r="Q23" s="19">
        <v>73</v>
      </c>
      <c r="R23" s="19">
        <v>9</v>
      </c>
      <c r="S23" s="19">
        <v>12</v>
      </c>
      <c r="T23" s="19">
        <v>135</v>
      </c>
      <c r="U23" s="19">
        <v>204</v>
      </c>
      <c r="V23" s="19">
        <v>232</v>
      </c>
      <c r="W23" s="19">
        <v>85</v>
      </c>
      <c r="X23" s="19">
        <f t="shared" si="0"/>
        <v>1777</v>
      </c>
    </row>
    <row r="24" spans="1:24">
      <c r="A24" s="30" t="s">
        <v>14</v>
      </c>
      <c r="B24" s="33">
        <v>167</v>
      </c>
      <c r="C24" s="33">
        <v>116</v>
      </c>
      <c r="D24" s="33">
        <v>0</v>
      </c>
      <c r="E24" s="33">
        <v>164</v>
      </c>
      <c r="F24" s="33">
        <v>422</v>
      </c>
      <c r="G24" s="33">
        <v>32</v>
      </c>
      <c r="H24" s="33">
        <v>120</v>
      </c>
      <c r="I24" s="33">
        <v>464</v>
      </c>
      <c r="J24" s="33">
        <v>70</v>
      </c>
      <c r="K24" s="33">
        <v>23</v>
      </c>
      <c r="L24" s="30" t="s">
        <v>14</v>
      </c>
      <c r="M24" s="19">
        <v>0</v>
      </c>
      <c r="N24" s="19">
        <v>86</v>
      </c>
      <c r="O24" s="19">
        <v>106</v>
      </c>
      <c r="P24" s="19">
        <v>88</v>
      </c>
      <c r="Q24" s="19">
        <v>35</v>
      </c>
      <c r="R24" s="19">
        <v>41</v>
      </c>
      <c r="S24" s="19">
        <v>21</v>
      </c>
      <c r="T24" s="19">
        <v>143</v>
      </c>
      <c r="U24" s="19">
        <v>92</v>
      </c>
      <c r="V24" s="19">
        <v>248</v>
      </c>
      <c r="W24" s="19">
        <v>58</v>
      </c>
      <c r="X24" s="19">
        <f t="shared" si="0"/>
        <v>2496</v>
      </c>
    </row>
    <row r="25" spans="1:24">
      <c r="A25" s="30" t="s">
        <v>15</v>
      </c>
      <c r="B25" s="33">
        <v>0</v>
      </c>
      <c r="C25" s="33">
        <v>15</v>
      </c>
      <c r="D25" s="33">
        <v>1</v>
      </c>
      <c r="E25" s="33">
        <v>89</v>
      </c>
      <c r="F25" s="33">
        <v>151</v>
      </c>
      <c r="G25" s="33">
        <v>64</v>
      </c>
      <c r="H25" s="33">
        <v>129</v>
      </c>
      <c r="I25" s="33">
        <v>104</v>
      </c>
      <c r="J25" s="33">
        <v>38</v>
      </c>
      <c r="K25" s="33">
        <v>9</v>
      </c>
      <c r="L25" s="30" t="s">
        <v>15</v>
      </c>
      <c r="M25" s="19">
        <v>144</v>
      </c>
      <c r="N25" s="19">
        <v>27</v>
      </c>
      <c r="O25" s="19">
        <v>55</v>
      </c>
      <c r="P25" s="19">
        <v>33</v>
      </c>
      <c r="Q25" s="19">
        <v>24</v>
      </c>
      <c r="R25" s="19">
        <v>15</v>
      </c>
      <c r="S25" s="19">
        <v>25</v>
      </c>
      <c r="T25" s="19">
        <v>119</v>
      </c>
      <c r="U25" s="19">
        <v>226</v>
      </c>
      <c r="V25" s="19">
        <v>152</v>
      </c>
      <c r="W25" s="19">
        <v>57</v>
      </c>
      <c r="X25" s="19">
        <f t="shared" si="0"/>
        <v>1477</v>
      </c>
    </row>
    <row r="26" spans="1:24">
      <c r="A26" s="30" t="s">
        <v>16</v>
      </c>
      <c r="B26" s="33">
        <v>0</v>
      </c>
      <c r="C26" s="33">
        <v>0</v>
      </c>
      <c r="D26" s="33">
        <v>0</v>
      </c>
      <c r="E26" s="33">
        <v>97</v>
      </c>
      <c r="F26" s="33">
        <v>164</v>
      </c>
      <c r="G26" s="33">
        <v>33</v>
      </c>
      <c r="H26" s="33">
        <v>86</v>
      </c>
      <c r="I26" s="33">
        <v>29</v>
      </c>
      <c r="J26" s="33">
        <v>30</v>
      </c>
      <c r="K26" s="33">
        <v>22</v>
      </c>
      <c r="L26" s="30" t="s">
        <v>16</v>
      </c>
      <c r="M26" s="19">
        <v>63</v>
      </c>
      <c r="N26" s="19">
        <v>28</v>
      </c>
      <c r="O26" s="19">
        <v>52</v>
      </c>
      <c r="P26" s="19">
        <v>80</v>
      </c>
      <c r="Q26" s="19">
        <v>25</v>
      </c>
      <c r="R26" s="19">
        <v>18</v>
      </c>
      <c r="S26" s="19">
        <v>15</v>
      </c>
      <c r="T26" s="19">
        <v>111</v>
      </c>
      <c r="U26" s="19">
        <v>88</v>
      </c>
      <c r="V26" s="19">
        <v>145</v>
      </c>
      <c r="W26" s="19">
        <v>82</v>
      </c>
      <c r="X26" s="19">
        <f t="shared" si="0"/>
        <v>1168</v>
      </c>
    </row>
    <row r="27" spans="1:24">
      <c r="A27" s="30" t="s">
        <v>17</v>
      </c>
      <c r="B27" s="33">
        <v>0</v>
      </c>
      <c r="C27" s="33">
        <v>17</v>
      </c>
      <c r="D27" s="33">
        <v>6</v>
      </c>
      <c r="E27" s="33">
        <v>92</v>
      </c>
      <c r="F27" s="33">
        <v>368</v>
      </c>
      <c r="G27" s="33">
        <v>48</v>
      </c>
      <c r="H27" s="33">
        <v>150</v>
      </c>
      <c r="I27" s="33">
        <v>223</v>
      </c>
      <c r="J27" s="33">
        <v>70</v>
      </c>
      <c r="K27" s="33">
        <v>65</v>
      </c>
      <c r="L27" s="30" t="s">
        <v>17</v>
      </c>
      <c r="M27" s="19">
        <v>90</v>
      </c>
      <c r="N27" s="19">
        <v>25</v>
      </c>
      <c r="O27" s="19">
        <v>97</v>
      </c>
      <c r="P27" s="19">
        <v>204</v>
      </c>
      <c r="Q27" s="19">
        <v>72</v>
      </c>
      <c r="R27" s="19">
        <v>46</v>
      </c>
      <c r="S27" s="19">
        <v>33</v>
      </c>
      <c r="T27" s="19">
        <v>270</v>
      </c>
      <c r="U27" s="19">
        <v>372</v>
      </c>
      <c r="V27" s="19">
        <v>236</v>
      </c>
      <c r="W27" s="19">
        <v>66</v>
      </c>
      <c r="X27" s="19">
        <f t="shared" si="0"/>
        <v>2550</v>
      </c>
    </row>
    <row r="28" spans="1:24">
      <c r="A28" s="30" t="s">
        <v>18</v>
      </c>
      <c r="B28" s="33">
        <v>0</v>
      </c>
      <c r="C28" s="33">
        <v>36</v>
      </c>
      <c r="D28" s="33">
        <v>1</v>
      </c>
      <c r="E28" s="33">
        <v>172</v>
      </c>
      <c r="F28" s="33">
        <v>426</v>
      </c>
      <c r="G28" s="33">
        <v>133</v>
      </c>
      <c r="H28" s="33">
        <v>189</v>
      </c>
      <c r="I28" s="33">
        <v>173</v>
      </c>
      <c r="J28" s="33">
        <v>152</v>
      </c>
      <c r="K28" s="33">
        <v>24</v>
      </c>
      <c r="L28" s="30" t="s">
        <v>18</v>
      </c>
      <c r="M28" s="19">
        <v>68</v>
      </c>
      <c r="N28" s="19">
        <v>70</v>
      </c>
      <c r="O28" s="19">
        <v>159</v>
      </c>
      <c r="P28" s="19">
        <v>60</v>
      </c>
      <c r="Q28" s="19">
        <v>64</v>
      </c>
      <c r="R28" s="19">
        <v>30</v>
      </c>
      <c r="S28" s="19">
        <v>26</v>
      </c>
      <c r="T28" s="19">
        <v>135</v>
      </c>
      <c r="U28" s="19">
        <v>185</v>
      </c>
      <c r="V28" s="19">
        <v>287</v>
      </c>
      <c r="W28" s="19">
        <v>579</v>
      </c>
      <c r="X28" s="19">
        <f t="shared" si="0"/>
        <v>2969</v>
      </c>
    </row>
    <row r="29" spans="1:24">
      <c r="A29" s="30" t="s">
        <v>19</v>
      </c>
      <c r="B29" s="33">
        <v>0</v>
      </c>
      <c r="C29" s="33">
        <v>6</v>
      </c>
      <c r="D29" s="33">
        <v>0</v>
      </c>
      <c r="E29" s="33">
        <v>111</v>
      </c>
      <c r="F29" s="33">
        <v>394</v>
      </c>
      <c r="G29" s="33">
        <v>32</v>
      </c>
      <c r="H29" s="33">
        <v>176</v>
      </c>
      <c r="I29" s="33">
        <v>306</v>
      </c>
      <c r="J29" s="33">
        <v>169</v>
      </c>
      <c r="K29" s="33">
        <v>22</v>
      </c>
      <c r="L29" s="30" t="s">
        <v>19</v>
      </c>
      <c r="M29" s="19">
        <v>147</v>
      </c>
      <c r="N29" s="19">
        <v>32</v>
      </c>
      <c r="O29" s="19">
        <v>139</v>
      </c>
      <c r="P29" s="19">
        <v>53</v>
      </c>
      <c r="Q29" s="19">
        <v>114</v>
      </c>
      <c r="R29" s="19">
        <v>20</v>
      </c>
      <c r="S29" s="19">
        <v>43</v>
      </c>
      <c r="T29" s="19">
        <v>186</v>
      </c>
      <c r="U29" s="19">
        <v>112</v>
      </c>
      <c r="V29" s="19">
        <v>285</v>
      </c>
      <c r="W29" s="19">
        <v>102</v>
      </c>
      <c r="X29" s="19">
        <f t="shared" si="0"/>
        <v>2449</v>
      </c>
    </row>
    <row r="30" spans="1:24">
      <c r="A30" s="30" t="s">
        <v>20</v>
      </c>
      <c r="B30" s="33">
        <v>62</v>
      </c>
      <c r="C30" s="33">
        <v>52</v>
      </c>
      <c r="D30" s="33">
        <v>0</v>
      </c>
      <c r="E30" s="33">
        <v>21</v>
      </c>
      <c r="F30" s="33">
        <v>61</v>
      </c>
      <c r="G30" s="33">
        <v>9</v>
      </c>
      <c r="H30" s="33">
        <v>15</v>
      </c>
      <c r="I30" s="33">
        <v>196</v>
      </c>
      <c r="J30" s="33">
        <v>5</v>
      </c>
      <c r="K30" s="33">
        <v>1</v>
      </c>
      <c r="L30" s="30" t="s">
        <v>20</v>
      </c>
      <c r="M30" s="19">
        <v>4</v>
      </c>
      <c r="N30" s="19">
        <v>9</v>
      </c>
      <c r="O30" s="19">
        <v>21</v>
      </c>
      <c r="P30" s="19">
        <v>21</v>
      </c>
      <c r="Q30" s="19">
        <v>8</v>
      </c>
      <c r="R30" s="19">
        <v>9</v>
      </c>
      <c r="S30" s="19">
        <v>15</v>
      </c>
      <c r="T30" s="19">
        <v>19</v>
      </c>
      <c r="U30" s="19">
        <v>4</v>
      </c>
      <c r="V30" s="19">
        <v>30</v>
      </c>
      <c r="W30" s="19">
        <v>0</v>
      </c>
      <c r="X30" s="19">
        <f t="shared" si="0"/>
        <v>562</v>
      </c>
    </row>
    <row r="31" spans="1:24">
      <c r="A31" s="30" t="s">
        <v>21</v>
      </c>
      <c r="B31" s="33">
        <v>0</v>
      </c>
      <c r="C31" s="33">
        <v>0</v>
      </c>
      <c r="D31" s="33">
        <v>0</v>
      </c>
      <c r="E31" s="33">
        <v>154</v>
      </c>
      <c r="F31" s="33">
        <v>191</v>
      </c>
      <c r="G31" s="33">
        <v>38</v>
      </c>
      <c r="H31" s="33">
        <v>120</v>
      </c>
      <c r="I31" s="33">
        <v>9</v>
      </c>
      <c r="J31" s="33">
        <v>38</v>
      </c>
      <c r="K31" s="33">
        <v>29</v>
      </c>
      <c r="L31" s="30" t="s">
        <v>21</v>
      </c>
      <c r="M31" s="19">
        <v>8</v>
      </c>
      <c r="N31" s="19">
        <v>0</v>
      </c>
      <c r="O31" s="19">
        <v>89</v>
      </c>
      <c r="P31" s="19">
        <v>85</v>
      </c>
      <c r="Q31" s="19">
        <v>18</v>
      </c>
      <c r="R31" s="19">
        <v>26</v>
      </c>
      <c r="S31" s="19">
        <v>17</v>
      </c>
      <c r="T31" s="19">
        <v>303</v>
      </c>
      <c r="U31" s="19">
        <v>0</v>
      </c>
      <c r="V31" s="19">
        <v>415</v>
      </c>
      <c r="W31" s="19">
        <v>35</v>
      </c>
      <c r="X31" s="19">
        <f t="shared" si="0"/>
        <v>1575</v>
      </c>
    </row>
    <row r="32" spans="1:24">
      <c r="A32" s="30" t="s">
        <v>22</v>
      </c>
      <c r="B32" s="33">
        <v>1</v>
      </c>
      <c r="C32" s="33">
        <v>0</v>
      </c>
      <c r="D32" s="33">
        <v>0</v>
      </c>
      <c r="E32" s="33">
        <v>53</v>
      </c>
      <c r="F32" s="33">
        <v>62</v>
      </c>
      <c r="G32" s="33">
        <v>15</v>
      </c>
      <c r="H32" s="33">
        <v>71</v>
      </c>
      <c r="I32" s="33">
        <v>13</v>
      </c>
      <c r="J32" s="33">
        <v>8</v>
      </c>
      <c r="K32" s="33">
        <v>20</v>
      </c>
      <c r="L32" s="30" t="s">
        <v>22</v>
      </c>
      <c r="M32" s="19">
        <v>0</v>
      </c>
      <c r="N32" s="19">
        <v>0</v>
      </c>
      <c r="O32" s="19">
        <v>15</v>
      </c>
      <c r="P32" s="19">
        <v>31</v>
      </c>
      <c r="Q32" s="19">
        <v>19</v>
      </c>
      <c r="R32" s="19">
        <v>6</v>
      </c>
      <c r="S32" s="19">
        <v>12</v>
      </c>
      <c r="T32" s="19">
        <v>59</v>
      </c>
      <c r="U32" s="19">
        <v>43</v>
      </c>
      <c r="V32" s="19">
        <v>104</v>
      </c>
      <c r="W32" s="19">
        <v>86</v>
      </c>
      <c r="X32" s="19">
        <f t="shared" si="0"/>
        <v>618</v>
      </c>
    </row>
    <row r="33" spans="1:24">
      <c r="A33" s="30" t="s">
        <v>23</v>
      </c>
      <c r="B33" s="33">
        <v>3</v>
      </c>
      <c r="C33" s="33">
        <v>0</v>
      </c>
      <c r="D33" s="33">
        <v>0</v>
      </c>
      <c r="E33" s="33">
        <v>76</v>
      </c>
      <c r="F33" s="33">
        <v>102</v>
      </c>
      <c r="G33" s="33">
        <v>15</v>
      </c>
      <c r="H33" s="33">
        <v>79</v>
      </c>
      <c r="I33" s="33">
        <v>0</v>
      </c>
      <c r="J33" s="33">
        <v>15</v>
      </c>
      <c r="K33" s="33">
        <v>15</v>
      </c>
      <c r="L33" s="30" t="s">
        <v>23</v>
      </c>
      <c r="M33" s="19">
        <v>5</v>
      </c>
      <c r="N33" s="19">
        <v>0</v>
      </c>
      <c r="O33" s="19">
        <v>20</v>
      </c>
      <c r="P33" s="19">
        <v>75</v>
      </c>
      <c r="Q33" s="19">
        <v>13</v>
      </c>
      <c r="R33" s="19">
        <v>15</v>
      </c>
      <c r="S33" s="19">
        <v>9</v>
      </c>
      <c r="T33" s="19">
        <v>152</v>
      </c>
      <c r="U33" s="19">
        <v>102</v>
      </c>
      <c r="V33" s="19">
        <v>104</v>
      </c>
      <c r="W33" s="19">
        <v>121</v>
      </c>
      <c r="X33" s="19">
        <f t="shared" si="0"/>
        <v>921</v>
      </c>
    </row>
    <row r="34" spans="1:24" ht="6" customHeight="1">
      <c r="A34" s="30"/>
      <c r="B34" s="33"/>
      <c r="C34" s="33"/>
      <c r="D34" s="33"/>
      <c r="E34" s="33"/>
      <c r="F34" s="33"/>
      <c r="G34" s="33"/>
      <c r="H34" s="33"/>
      <c r="I34" s="33"/>
      <c r="J34" s="33"/>
      <c r="K34" s="33"/>
      <c r="L34" s="30"/>
      <c r="M34" s="33"/>
      <c r="N34" s="33"/>
      <c r="O34" s="33"/>
      <c r="P34" s="33"/>
      <c r="Q34" s="33"/>
      <c r="R34" s="33"/>
      <c r="S34" s="33"/>
      <c r="T34" s="33"/>
      <c r="U34" s="33"/>
      <c r="V34" s="33"/>
      <c r="W34" s="33"/>
      <c r="X34" s="56"/>
    </row>
    <row r="35" spans="1:24">
      <c r="A35" s="30" t="s">
        <v>53</v>
      </c>
      <c r="B35" s="33">
        <f t="shared" ref="B35:K35" si="1">SUM(B11:B33)</f>
        <v>440</v>
      </c>
      <c r="C35" s="33">
        <f t="shared" si="1"/>
        <v>252</v>
      </c>
      <c r="D35" s="33">
        <f t="shared" si="1"/>
        <v>25</v>
      </c>
      <c r="E35" s="33">
        <f t="shared" si="1"/>
        <v>1847</v>
      </c>
      <c r="F35" s="33">
        <f t="shared" si="1"/>
        <v>4178</v>
      </c>
      <c r="G35" s="33">
        <f t="shared" si="1"/>
        <v>748</v>
      </c>
      <c r="H35" s="33">
        <f t="shared" si="1"/>
        <v>2396</v>
      </c>
      <c r="I35" s="33">
        <f t="shared" si="1"/>
        <v>2259</v>
      </c>
      <c r="J35" s="33">
        <f t="shared" si="1"/>
        <v>1261</v>
      </c>
      <c r="K35" s="33">
        <f t="shared" si="1"/>
        <v>382</v>
      </c>
      <c r="L35" s="30" t="s">
        <v>53</v>
      </c>
      <c r="M35" s="33">
        <f t="shared" ref="M35:W35" si="2">SUM(M11:M33)</f>
        <v>1526</v>
      </c>
      <c r="N35" s="33">
        <f t="shared" si="2"/>
        <v>480</v>
      </c>
      <c r="O35" s="33">
        <f t="shared" si="2"/>
        <v>1198</v>
      </c>
      <c r="P35" s="33">
        <f t="shared" si="2"/>
        <v>1534</v>
      </c>
      <c r="Q35" s="33">
        <f t="shared" si="2"/>
        <v>799</v>
      </c>
      <c r="R35" s="33">
        <f t="shared" si="2"/>
        <v>399</v>
      </c>
      <c r="S35" s="33">
        <f t="shared" si="2"/>
        <v>338</v>
      </c>
      <c r="T35" s="33">
        <f t="shared" si="2"/>
        <v>2896</v>
      </c>
      <c r="U35" s="33">
        <f t="shared" si="2"/>
        <v>2921</v>
      </c>
      <c r="V35" s="33">
        <f t="shared" si="2"/>
        <v>3561</v>
      </c>
      <c r="W35" s="33">
        <f t="shared" si="2"/>
        <v>2113</v>
      </c>
      <c r="X35" s="33">
        <f>SUM(X11:X33)</f>
        <v>31553</v>
      </c>
    </row>
    <row r="36" spans="1:24">
      <c r="A36" s="1"/>
      <c r="B36" s="26"/>
      <c r="C36" s="26"/>
      <c r="D36" s="26"/>
      <c r="E36" s="27"/>
      <c r="F36" s="27"/>
      <c r="G36" s="26"/>
      <c r="H36" s="27"/>
      <c r="I36" s="27"/>
    </row>
    <row r="37" spans="1:24">
      <c r="A37" s="25" t="s">
        <v>110</v>
      </c>
      <c r="B37" s="26"/>
      <c r="C37" s="26"/>
      <c r="D37" s="26"/>
      <c r="E37" s="27"/>
      <c r="F37" s="27"/>
      <c r="G37" s="26"/>
      <c r="H37" s="27"/>
      <c r="I37" s="27"/>
      <c r="L37" s="25" t="s">
        <v>110</v>
      </c>
    </row>
    <row r="38" spans="1:24" ht="6" customHeight="1">
      <c r="A38" s="1"/>
      <c r="B38" s="26"/>
      <c r="C38" s="26"/>
      <c r="D38" s="26"/>
      <c r="E38" s="27"/>
      <c r="F38" s="27"/>
      <c r="G38" s="26"/>
      <c r="H38" s="27"/>
      <c r="I38" s="27"/>
    </row>
  </sheetData>
  <mergeCells count="6">
    <mergeCell ref="A5:K5"/>
    <mergeCell ref="L5:X5"/>
    <mergeCell ref="L1:X1"/>
    <mergeCell ref="L3:X3"/>
    <mergeCell ref="A1:K1"/>
    <mergeCell ref="A3:K3"/>
  </mergeCells>
  <phoneticPr fontId="0" type="noConversion"/>
  <printOptions horizontalCentered="1"/>
  <pageMargins left="0.75" right="0.75" top="0.75" bottom="0.75" header="0.5" footer="0.5"/>
  <pageSetup scale="90" fitToWidth="2" orientation="landscape" r:id="rId1"/>
  <headerFooter alignWithMargins="0">
    <oddFooter>&amp;L&amp;8California State University,
Office of the Chancellor&amp;C&amp;8Page &amp;P of &amp;N&amp;R&amp;8Analytic Studies Office, Academic Research
October 2014</oddFooter>
  </headerFooter>
  <colBreaks count="1" manualBreakCount="1">
    <brk id="11" max="40"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37"/>
  <sheetViews>
    <sheetView workbookViewId="0">
      <selection sqref="A1:E1"/>
    </sheetView>
  </sheetViews>
  <sheetFormatPr defaultColWidth="10.7109375" defaultRowHeight="12.75"/>
  <cols>
    <col min="1" max="1" width="18.7109375" style="25" customWidth="1"/>
    <col min="2" max="3" width="12.7109375" style="23" customWidth="1"/>
    <col min="4" max="4" width="10.7109375" style="23" customWidth="1"/>
    <col min="5" max="20" width="10.7109375" style="24" customWidth="1"/>
    <col min="21" max="21" width="6.5703125" style="24" customWidth="1"/>
    <col min="22" max="22" width="6" style="24" customWidth="1"/>
    <col min="23" max="16384" width="10.7109375" style="24"/>
  </cols>
  <sheetData>
    <row r="1" spans="1:5">
      <c r="A1" s="161" t="s">
        <v>65</v>
      </c>
      <c r="B1" s="161"/>
      <c r="C1" s="161"/>
      <c r="D1" s="161"/>
      <c r="E1" s="161"/>
    </row>
    <row r="2" spans="1:5" ht="6" customHeight="1">
      <c r="A2" s="2"/>
      <c r="B2" s="26"/>
      <c r="C2" s="26"/>
      <c r="D2" s="26"/>
      <c r="E2" s="27"/>
    </row>
    <row r="3" spans="1:5">
      <c r="A3" s="161" t="s">
        <v>191</v>
      </c>
      <c r="B3" s="161"/>
      <c r="C3" s="161"/>
      <c r="D3" s="161"/>
      <c r="E3" s="161"/>
    </row>
    <row r="4" spans="1:5" ht="6" customHeight="1">
      <c r="A4" s="6"/>
      <c r="B4" s="6"/>
      <c r="C4" s="6"/>
      <c r="D4" s="6"/>
      <c r="E4" s="6"/>
    </row>
    <row r="5" spans="1:5">
      <c r="A5" s="161" t="s">
        <v>85</v>
      </c>
      <c r="B5" s="161"/>
      <c r="C5" s="161"/>
      <c r="D5" s="161"/>
      <c r="E5" s="161"/>
    </row>
    <row r="6" spans="1:5" ht="6" customHeight="1">
      <c r="A6" s="2"/>
      <c r="B6" s="26"/>
      <c r="C6" s="26"/>
      <c r="D6" s="26"/>
      <c r="E6" s="27"/>
    </row>
    <row r="7" spans="1:5">
      <c r="B7" s="26"/>
      <c r="C7" s="26"/>
      <c r="D7" s="26"/>
      <c r="E7" s="27"/>
    </row>
    <row r="8" spans="1:5" s="57" customFormat="1" ht="15" customHeight="1">
      <c r="A8" s="28" t="s">
        <v>48</v>
      </c>
      <c r="B8" s="29" t="s">
        <v>28</v>
      </c>
      <c r="C8" s="29" t="s">
        <v>29</v>
      </c>
      <c r="D8" s="29" t="s">
        <v>30</v>
      </c>
      <c r="E8" s="29" t="s">
        <v>31</v>
      </c>
    </row>
    <row r="9" spans="1:5">
      <c r="A9" s="30"/>
      <c r="B9" s="31"/>
      <c r="C9" s="31"/>
      <c r="D9" s="31"/>
      <c r="E9" s="31"/>
    </row>
    <row r="10" spans="1:5">
      <c r="A10" s="30" t="s">
        <v>4</v>
      </c>
      <c r="B10" s="79">
        <v>2.069</v>
      </c>
      <c r="C10" s="79">
        <v>2.8479999999999999</v>
      </c>
      <c r="D10" s="79">
        <v>2.8290000000000002</v>
      </c>
      <c r="E10" s="80">
        <v>2.8889999999999998</v>
      </c>
    </row>
    <row r="11" spans="1:5">
      <c r="A11" s="30" t="s">
        <v>150</v>
      </c>
      <c r="B11" s="79">
        <v>2.0760000000000001</v>
      </c>
      <c r="C11" s="79">
        <v>3.15</v>
      </c>
      <c r="D11" s="79">
        <v>2.9609999999999999</v>
      </c>
      <c r="E11" s="80">
        <v>3.03</v>
      </c>
    </row>
    <row r="12" spans="1:5">
      <c r="A12" s="30" t="s">
        <v>5</v>
      </c>
      <c r="B12" s="79">
        <v>2.69</v>
      </c>
      <c r="C12" s="79">
        <v>3.01</v>
      </c>
      <c r="D12" s="79">
        <v>2.8319999999999999</v>
      </c>
      <c r="E12" s="80">
        <v>2.9710000000000001</v>
      </c>
    </row>
    <row r="13" spans="1:5">
      <c r="A13" s="30" t="s">
        <v>6</v>
      </c>
      <c r="B13" s="79">
        <v>2.4700000000000002</v>
      </c>
      <c r="C13" s="79">
        <v>2.8119999999999998</v>
      </c>
      <c r="D13" s="79">
        <v>2.859</v>
      </c>
      <c r="E13" s="80">
        <v>3.03</v>
      </c>
    </row>
    <row r="14" spans="1:5">
      <c r="A14" s="30" t="s">
        <v>151</v>
      </c>
      <c r="B14" s="79">
        <v>2.9049999999999998</v>
      </c>
      <c r="C14" s="79">
        <v>3.0950000000000002</v>
      </c>
      <c r="D14" s="79">
        <v>2.944</v>
      </c>
      <c r="E14" s="80">
        <v>3.1179999999999999</v>
      </c>
    </row>
    <row r="15" spans="1:5">
      <c r="A15" s="30" t="s">
        <v>7</v>
      </c>
      <c r="B15" s="79">
        <v>2.694</v>
      </c>
      <c r="C15" s="79">
        <v>3.0419999999999998</v>
      </c>
      <c r="D15" s="79">
        <v>2.99</v>
      </c>
      <c r="E15" s="80">
        <v>3.044</v>
      </c>
    </row>
    <row r="16" spans="1:5">
      <c r="A16" s="30" t="s">
        <v>8</v>
      </c>
      <c r="B16" s="79">
        <v>2.7170000000000001</v>
      </c>
      <c r="C16" s="79">
        <v>2.8559999999999999</v>
      </c>
      <c r="D16" s="79">
        <v>2.9169999999999998</v>
      </c>
      <c r="E16" s="80">
        <v>2.9260000000000002</v>
      </c>
    </row>
    <row r="17" spans="1:5">
      <c r="A17" s="30" t="s">
        <v>9</v>
      </c>
      <c r="B17" s="79">
        <v>2.3690000000000002</v>
      </c>
      <c r="C17" s="79">
        <v>2.9009999999999998</v>
      </c>
      <c r="D17" s="79">
        <v>2.8759999999999999</v>
      </c>
      <c r="E17" s="80">
        <v>3.0459999999999998</v>
      </c>
    </row>
    <row r="18" spans="1:5">
      <c r="A18" s="30" t="s">
        <v>10</v>
      </c>
      <c r="B18" s="79">
        <v>2.6640000000000001</v>
      </c>
      <c r="C18" s="79">
        <v>2.9980000000000002</v>
      </c>
      <c r="D18" s="79">
        <v>2.9809999999999999</v>
      </c>
      <c r="E18" s="80">
        <v>3.1160000000000001</v>
      </c>
    </row>
    <row r="19" spans="1:5">
      <c r="A19" s="30" t="s">
        <v>11</v>
      </c>
      <c r="B19" s="79">
        <v>2.6920000000000002</v>
      </c>
      <c r="C19" s="79">
        <v>3.0209999999999999</v>
      </c>
      <c r="D19" s="79">
        <v>2.9729999999999999</v>
      </c>
      <c r="E19" s="126">
        <v>3.0459999999999998</v>
      </c>
    </row>
    <row r="20" spans="1:5">
      <c r="A20" s="30" t="s">
        <v>52</v>
      </c>
      <c r="B20" s="79">
        <v>2.1629999999999998</v>
      </c>
      <c r="C20" s="79">
        <v>2.5499999999999998</v>
      </c>
      <c r="D20" s="79">
        <v>2.875</v>
      </c>
      <c r="E20" s="126">
        <v>2.8</v>
      </c>
    </row>
    <row r="21" spans="1:5">
      <c r="A21" s="30" t="s">
        <v>12</v>
      </c>
      <c r="B21" s="79">
        <v>2.58</v>
      </c>
      <c r="C21" s="79">
        <v>3.2250000000000001</v>
      </c>
      <c r="D21" s="79">
        <v>3.1059999999999999</v>
      </c>
      <c r="E21" s="80">
        <v>3.1379999999999999</v>
      </c>
    </row>
    <row r="22" spans="1:5">
      <c r="A22" s="30" t="s">
        <v>13</v>
      </c>
      <c r="B22" s="79">
        <v>2.4089999999999998</v>
      </c>
      <c r="C22" s="79">
        <v>2.9249999999999998</v>
      </c>
      <c r="D22" s="79">
        <v>2.8809999999999998</v>
      </c>
      <c r="E22" s="80">
        <v>2.996</v>
      </c>
    </row>
    <row r="23" spans="1:5">
      <c r="A23" s="30" t="s">
        <v>14</v>
      </c>
      <c r="B23" s="79">
        <v>2.5430000000000001</v>
      </c>
      <c r="C23" s="79">
        <v>2.9929999999999999</v>
      </c>
      <c r="D23" s="79">
        <v>3.03</v>
      </c>
      <c r="E23" s="80">
        <v>3.1070000000000002</v>
      </c>
    </row>
    <row r="24" spans="1:5">
      <c r="A24" s="30" t="s">
        <v>15</v>
      </c>
      <c r="B24" s="79">
        <v>2.3180000000000001</v>
      </c>
      <c r="C24" s="79">
        <v>3.0419999999999998</v>
      </c>
      <c r="D24" s="79">
        <v>2.9180000000000001</v>
      </c>
      <c r="E24" s="80">
        <v>3.0880000000000001</v>
      </c>
    </row>
    <row r="25" spans="1:5">
      <c r="A25" s="30" t="s">
        <v>16</v>
      </c>
      <c r="B25" s="79">
        <v>2.6989999999999998</v>
      </c>
      <c r="C25" s="79">
        <v>2.8450000000000002</v>
      </c>
      <c r="D25" s="79">
        <v>2.7909999999999999</v>
      </c>
      <c r="E25" s="80">
        <v>2.9830000000000001</v>
      </c>
    </row>
    <row r="26" spans="1:5">
      <c r="A26" s="30" t="s">
        <v>17</v>
      </c>
      <c r="B26" s="79">
        <v>2.1080000000000001</v>
      </c>
      <c r="C26" s="79">
        <v>2.915</v>
      </c>
      <c r="D26" s="79">
        <v>2.91</v>
      </c>
      <c r="E26" s="80">
        <v>3.0720000000000001</v>
      </c>
    </row>
    <row r="27" spans="1:5">
      <c r="A27" s="30" t="s">
        <v>18</v>
      </c>
      <c r="B27" s="79">
        <v>2.7530000000000001</v>
      </c>
      <c r="C27" s="79">
        <v>3.1019999999999999</v>
      </c>
      <c r="D27" s="79">
        <v>3.1120000000000001</v>
      </c>
      <c r="E27" s="80">
        <v>3.214</v>
      </c>
    </row>
    <row r="28" spans="1:5">
      <c r="A28" s="30" t="s">
        <v>19</v>
      </c>
      <c r="B28" s="79">
        <v>2.56</v>
      </c>
      <c r="C28" s="79">
        <v>2.9790000000000001</v>
      </c>
      <c r="D28" s="79">
        <v>3.0059999999999998</v>
      </c>
      <c r="E28" s="80">
        <v>3.1480000000000001</v>
      </c>
    </row>
    <row r="29" spans="1:5">
      <c r="A29" s="30" t="s">
        <v>20</v>
      </c>
      <c r="B29" s="79">
        <v>3.7629999999999999</v>
      </c>
      <c r="C29" s="79">
        <v>3.12</v>
      </c>
      <c r="D29" s="79">
        <v>2.9670000000000001</v>
      </c>
      <c r="E29" s="80">
        <v>2.9620000000000002</v>
      </c>
    </row>
    <row r="30" spans="1:5">
      <c r="A30" s="123" t="s">
        <v>21</v>
      </c>
      <c r="B30" s="79">
        <v>2.7090000000000001</v>
      </c>
      <c r="C30" s="79">
        <v>2.9689999999999999</v>
      </c>
      <c r="D30" s="79">
        <v>3.0619999999999998</v>
      </c>
      <c r="E30" s="80">
        <v>3.1989999999999998</v>
      </c>
    </row>
    <row r="31" spans="1:5">
      <c r="A31" s="30" t="s">
        <v>22</v>
      </c>
      <c r="B31" s="79">
        <v>2.5459999999999998</v>
      </c>
      <c r="C31" s="79">
        <v>3.0939999999999999</v>
      </c>
      <c r="D31" s="79">
        <v>3.1240000000000001</v>
      </c>
      <c r="E31" s="80">
        <v>3.1469999999999998</v>
      </c>
    </row>
    <row r="32" spans="1:5">
      <c r="A32" s="30" t="s">
        <v>23</v>
      </c>
      <c r="B32" s="79">
        <v>2.7269999999999999</v>
      </c>
      <c r="C32" s="79">
        <v>3.0859999999999999</v>
      </c>
      <c r="D32" s="79">
        <v>3.18</v>
      </c>
      <c r="E32" s="80">
        <v>3.1349999999999998</v>
      </c>
    </row>
    <row r="33" spans="1:5" ht="6" customHeight="1">
      <c r="A33" s="30"/>
    </row>
    <row r="34" spans="1:5">
      <c r="A34" s="123" t="s">
        <v>53</v>
      </c>
      <c r="B34" s="79">
        <v>2.6269999999999998</v>
      </c>
      <c r="C34" s="79">
        <v>2.988</v>
      </c>
      <c r="D34" s="79">
        <v>2.9710000000000001</v>
      </c>
      <c r="E34" s="80">
        <v>3.077</v>
      </c>
    </row>
    <row r="35" spans="1:5">
      <c r="A35" s="30"/>
      <c r="B35" s="119" t="s">
        <v>27</v>
      </c>
      <c r="C35" s="119" t="s">
        <v>27</v>
      </c>
      <c r="D35" s="119" t="s">
        <v>27</v>
      </c>
      <c r="E35" s="119" t="s">
        <v>27</v>
      </c>
    </row>
    <row r="36" spans="1:5">
      <c r="A36" s="25" t="s">
        <v>110</v>
      </c>
      <c r="B36" s="31"/>
      <c r="C36" s="31"/>
      <c r="D36" s="31"/>
      <c r="E36" s="37"/>
    </row>
    <row r="37" spans="1:5" ht="6" customHeight="1">
      <c r="A37" s="30"/>
      <c r="B37" s="31"/>
      <c r="C37" s="31"/>
      <c r="D37" s="31"/>
      <c r="E37" s="37"/>
    </row>
  </sheetData>
  <mergeCells count="3">
    <mergeCell ref="A1:E1"/>
    <mergeCell ref="A3:E3"/>
    <mergeCell ref="A5:E5"/>
  </mergeCells>
  <phoneticPr fontId="0" type="noConversion"/>
  <printOptions horizontalCentered="1"/>
  <pageMargins left="0.75" right="0.75" top="0.75" bottom="0.75" header="0.5" footer="0.5"/>
  <pageSetup orientation="landscape" r:id="rId1"/>
  <headerFooter alignWithMargins="0">
    <oddFooter>&amp;L&amp;8California State University,
Office of the Chancellor&amp;C&amp;8Page &amp;P of &amp;N&amp;R&amp;8Analytic Studies Office, Academic Research
October 2014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1"/>
  <sheetViews>
    <sheetView workbookViewId="0">
      <selection sqref="A1:G1"/>
    </sheetView>
  </sheetViews>
  <sheetFormatPr defaultColWidth="9.140625" defaultRowHeight="12.75"/>
  <cols>
    <col min="1" max="1" width="6" style="7" customWidth="1"/>
    <col min="2" max="6" width="12.7109375" style="7" customWidth="1"/>
    <col min="7" max="7" width="13.7109375" style="7" customWidth="1"/>
    <col min="8" max="16384" width="9.140625" style="7"/>
  </cols>
  <sheetData>
    <row r="1" spans="1:7">
      <c r="A1" s="168" t="s">
        <v>66</v>
      </c>
      <c r="B1" s="168"/>
      <c r="C1" s="168"/>
      <c r="D1" s="168"/>
      <c r="E1" s="168"/>
      <c r="F1" s="168"/>
      <c r="G1" s="168"/>
    </row>
    <row r="2" spans="1:7" ht="6" customHeight="1">
      <c r="B2" s="3"/>
    </row>
    <row r="3" spans="1:7">
      <c r="A3" s="168" t="s">
        <v>193</v>
      </c>
      <c r="B3" s="168"/>
      <c r="C3" s="168"/>
      <c r="D3" s="168"/>
      <c r="E3" s="168"/>
      <c r="F3" s="168"/>
      <c r="G3" s="168"/>
    </row>
    <row r="4" spans="1:7" ht="6" customHeight="1">
      <c r="B4" s="4"/>
      <c r="C4" s="4"/>
      <c r="D4" s="4"/>
      <c r="E4" s="4"/>
      <c r="F4" s="4"/>
      <c r="G4" s="4"/>
    </row>
    <row r="5" spans="1:7">
      <c r="A5" s="168" t="s">
        <v>85</v>
      </c>
      <c r="B5" s="168"/>
      <c r="C5" s="168"/>
      <c r="D5" s="168"/>
      <c r="E5" s="168"/>
      <c r="F5" s="168"/>
      <c r="G5" s="168"/>
    </row>
    <row r="6" spans="1:7" ht="6" customHeight="1">
      <c r="B6" s="3"/>
    </row>
    <row r="7" spans="1:7">
      <c r="B7" s="58"/>
      <c r="C7" s="59"/>
      <c r="D7" s="59"/>
      <c r="E7" s="59"/>
      <c r="F7" s="59"/>
      <c r="G7" s="59"/>
    </row>
    <row r="8" spans="1:7">
      <c r="C8" s="60"/>
      <c r="D8" s="60"/>
      <c r="E8" s="60"/>
      <c r="F8" s="60"/>
      <c r="G8" s="60" t="s">
        <v>89</v>
      </c>
    </row>
    <row r="9" spans="1:7" ht="15" customHeight="1">
      <c r="A9" s="169" t="s">
        <v>39</v>
      </c>
      <c r="B9" s="169"/>
      <c r="C9" s="61" t="s">
        <v>45</v>
      </c>
      <c r="D9" s="61" t="s">
        <v>44</v>
      </c>
      <c r="E9" s="61" t="s">
        <v>47</v>
      </c>
      <c r="F9" s="61" t="s">
        <v>46</v>
      </c>
      <c r="G9" s="61" t="s">
        <v>41</v>
      </c>
    </row>
    <row r="10" spans="1:7">
      <c r="A10" s="82"/>
      <c r="B10" s="62"/>
      <c r="C10" s="63"/>
      <c r="D10" s="63"/>
      <c r="E10" s="63"/>
      <c r="F10" s="63"/>
      <c r="G10" s="60"/>
    </row>
    <row r="11" spans="1:7">
      <c r="A11" s="167" t="s">
        <v>4</v>
      </c>
      <c r="B11" s="167"/>
      <c r="C11" s="64">
        <v>1</v>
      </c>
      <c r="D11" s="64">
        <v>680</v>
      </c>
      <c r="E11" s="64">
        <v>0</v>
      </c>
      <c r="F11" s="64">
        <v>604</v>
      </c>
      <c r="G11" s="65">
        <v>642.5</v>
      </c>
    </row>
    <row r="12" spans="1:7">
      <c r="A12" s="167" t="s">
        <v>150</v>
      </c>
      <c r="B12" s="167"/>
      <c r="C12" s="64">
        <v>0</v>
      </c>
      <c r="D12" s="64">
        <v>216</v>
      </c>
      <c r="E12" s="64">
        <v>0</v>
      </c>
      <c r="F12" s="64">
        <v>194</v>
      </c>
      <c r="G12" s="65">
        <v>205</v>
      </c>
    </row>
    <row r="13" spans="1:7">
      <c r="A13" s="167" t="s">
        <v>5</v>
      </c>
      <c r="B13" s="167"/>
      <c r="C13" s="64">
        <v>0</v>
      </c>
      <c r="D13" s="64">
        <v>1152</v>
      </c>
      <c r="E13" s="64">
        <v>0</v>
      </c>
      <c r="F13" s="64">
        <v>1001</v>
      </c>
      <c r="G13" s="65">
        <v>1076.5</v>
      </c>
    </row>
    <row r="14" spans="1:7">
      <c r="A14" s="167" t="s">
        <v>6</v>
      </c>
      <c r="B14" s="167"/>
      <c r="C14" s="64">
        <v>88</v>
      </c>
      <c r="D14" s="64">
        <v>1257</v>
      </c>
      <c r="E14" s="64">
        <v>0</v>
      </c>
      <c r="F14" s="64">
        <v>1090</v>
      </c>
      <c r="G14" s="65">
        <v>1217.5</v>
      </c>
    </row>
    <row r="15" spans="1:7">
      <c r="A15" s="167" t="s">
        <v>151</v>
      </c>
      <c r="B15" s="167"/>
      <c r="C15" s="64">
        <v>0</v>
      </c>
      <c r="D15" s="64">
        <v>986</v>
      </c>
      <c r="E15" s="64">
        <v>0</v>
      </c>
      <c r="F15" s="64">
        <v>879</v>
      </c>
      <c r="G15" s="65">
        <v>932.5</v>
      </c>
    </row>
    <row r="16" spans="1:7">
      <c r="A16" s="167" t="s">
        <v>7</v>
      </c>
      <c r="B16" s="167"/>
      <c r="C16" s="64">
        <v>5</v>
      </c>
      <c r="D16" s="64">
        <v>1921</v>
      </c>
      <c r="E16" s="64">
        <v>0</v>
      </c>
      <c r="F16" s="64">
        <v>1750</v>
      </c>
      <c r="G16" s="65">
        <v>1838</v>
      </c>
    </row>
    <row r="17" spans="1:7">
      <c r="A17" s="167" t="s">
        <v>8</v>
      </c>
      <c r="B17" s="167"/>
      <c r="C17" s="64">
        <v>0</v>
      </c>
      <c r="D17" s="64">
        <v>1130</v>
      </c>
      <c r="E17" s="64">
        <v>0</v>
      </c>
      <c r="F17" s="64">
        <v>1025</v>
      </c>
      <c r="G17" s="65">
        <v>1077.5</v>
      </c>
    </row>
    <row r="18" spans="1:7">
      <c r="A18" s="167" t="s">
        <v>9</v>
      </c>
      <c r="B18" s="167"/>
      <c r="C18" s="64">
        <v>0</v>
      </c>
      <c r="D18" s="64">
        <v>530</v>
      </c>
      <c r="E18" s="64">
        <v>0</v>
      </c>
      <c r="F18" s="64">
        <v>463</v>
      </c>
      <c r="G18" s="65">
        <v>496.5</v>
      </c>
    </row>
    <row r="19" spans="1:7">
      <c r="A19" s="167" t="s">
        <v>10</v>
      </c>
      <c r="B19" s="167"/>
      <c r="C19" s="64">
        <v>1</v>
      </c>
      <c r="D19" s="64">
        <v>1894</v>
      </c>
      <c r="E19" s="64">
        <v>0</v>
      </c>
      <c r="F19" s="64">
        <v>1724</v>
      </c>
      <c r="G19" s="65">
        <v>1809.5</v>
      </c>
    </row>
    <row r="20" spans="1:7">
      <c r="A20" s="167" t="s">
        <v>11</v>
      </c>
      <c r="B20" s="167"/>
      <c r="C20" s="64">
        <v>6</v>
      </c>
      <c r="D20" s="64">
        <v>2825</v>
      </c>
      <c r="E20" s="64">
        <v>0</v>
      </c>
      <c r="F20" s="64">
        <v>2558</v>
      </c>
      <c r="G20" s="65">
        <v>2694.5</v>
      </c>
    </row>
    <row r="21" spans="1:7">
      <c r="A21" s="167" t="s">
        <v>52</v>
      </c>
      <c r="B21" s="167"/>
      <c r="C21" s="64">
        <v>0</v>
      </c>
      <c r="D21" s="64">
        <v>46</v>
      </c>
      <c r="E21" s="64">
        <v>0</v>
      </c>
      <c r="F21" s="64">
        <v>42</v>
      </c>
      <c r="G21" s="65">
        <v>44</v>
      </c>
    </row>
    <row r="22" spans="1:7">
      <c r="A22" s="167" t="s">
        <v>12</v>
      </c>
      <c r="B22" s="167"/>
      <c r="C22" s="64">
        <v>1</v>
      </c>
      <c r="D22" s="64">
        <v>354</v>
      </c>
      <c r="E22" s="64">
        <v>0</v>
      </c>
      <c r="F22" s="64">
        <v>313</v>
      </c>
      <c r="G22" s="65">
        <v>334</v>
      </c>
    </row>
    <row r="23" spans="1:7">
      <c r="A23" s="167" t="s">
        <v>13</v>
      </c>
      <c r="B23" s="167"/>
      <c r="C23" s="64">
        <v>39</v>
      </c>
      <c r="D23" s="64">
        <v>1777</v>
      </c>
      <c r="E23" s="64">
        <v>0</v>
      </c>
      <c r="F23" s="64">
        <v>1570</v>
      </c>
      <c r="G23" s="65">
        <v>1693</v>
      </c>
    </row>
    <row r="24" spans="1:7">
      <c r="A24" s="167" t="s">
        <v>14</v>
      </c>
      <c r="B24" s="167"/>
      <c r="C24" s="64">
        <v>103</v>
      </c>
      <c r="D24" s="64">
        <v>2496</v>
      </c>
      <c r="E24" s="64">
        <v>0</v>
      </c>
      <c r="F24" s="64">
        <v>2259</v>
      </c>
      <c r="G24" s="65">
        <v>2429</v>
      </c>
    </row>
    <row r="25" spans="1:7">
      <c r="A25" s="167" t="s">
        <v>15</v>
      </c>
      <c r="B25" s="167"/>
      <c r="C25" s="64">
        <v>0</v>
      </c>
      <c r="D25" s="64">
        <v>1477</v>
      </c>
      <c r="E25" s="64">
        <v>0</v>
      </c>
      <c r="F25" s="64">
        <v>1295</v>
      </c>
      <c r="G25" s="65">
        <v>1386</v>
      </c>
    </row>
    <row r="26" spans="1:7">
      <c r="A26" s="167" t="s">
        <v>16</v>
      </c>
      <c r="B26" s="167"/>
      <c r="C26" s="64">
        <v>0</v>
      </c>
      <c r="D26" s="64">
        <v>1168</v>
      </c>
      <c r="E26" s="64">
        <v>0</v>
      </c>
      <c r="F26" s="64">
        <v>1032</v>
      </c>
      <c r="G26" s="65">
        <v>1100</v>
      </c>
    </row>
    <row r="27" spans="1:7">
      <c r="A27" s="167" t="s">
        <v>17</v>
      </c>
      <c r="B27" s="167"/>
      <c r="C27" s="64">
        <v>1104</v>
      </c>
      <c r="D27" s="64">
        <v>2550</v>
      </c>
      <c r="E27" s="64">
        <v>0</v>
      </c>
      <c r="F27" s="64">
        <v>2335</v>
      </c>
      <c r="G27" s="65">
        <v>2994.5</v>
      </c>
    </row>
    <row r="28" spans="1:7">
      <c r="A28" s="167" t="s">
        <v>18</v>
      </c>
      <c r="B28" s="167"/>
      <c r="C28" s="64">
        <v>889</v>
      </c>
      <c r="D28" s="64">
        <v>2969</v>
      </c>
      <c r="E28" s="64">
        <v>0</v>
      </c>
      <c r="F28" s="64">
        <v>2684</v>
      </c>
      <c r="G28" s="65">
        <v>3271</v>
      </c>
    </row>
    <row r="29" spans="1:7">
      <c r="A29" s="167" t="s">
        <v>19</v>
      </c>
      <c r="B29" s="167"/>
      <c r="C29" s="64">
        <v>1</v>
      </c>
      <c r="D29" s="64">
        <v>2449</v>
      </c>
      <c r="E29" s="64">
        <v>0</v>
      </c>
      <c r="F29" s="64">
        <v>2090</v>
      </c>
      <c r="G29" s="65">
        <v>2270</v>
      </c>
    </row>
    <row r="30" spans="1:7">
      <c r="A30" s="167" t="s">
        <v>20</v>
      </c>
      <c r="B30" s="167"/>
      <c r="C30" s="64">
        <v>0</v>
      </c>
      <c r="D30" s="64">
        <v>562</v>
      </c>
      <c r="E30" s="64">
        <v>503</v>
      </c>
      <c r="F30" s="64">
        <v>477</v>
      </c>
      <c r="G30" s="65">
        <v>514</v>
      </c>
    </row>
    <row r="31" spans="1:7">
      <c r="A31" s="167" t="s">
        <v>21</v>
      </c>
      <c r="B31" s="167"/>
      <c r="C31" s="64">
        <v>0</v>
      </c>
      <c r="D31" s="64">
        <v>1575</v>
      </c>
      <c r="E31" s="64">
        <v>0</v>
      </c>
      <c r="F31" s="64">
        <v>1381</v>
      </c>
      <c r="G31" s="65">
        <v>1478</v>
      </c>
    </row>
    <row r="32" spans="1:7">
      <c r="A32" s="167" t="s">
        <v>22</v>
      </c>
      <c r="B32" s="167"/>
      <c r="C32" s="64">
        <v>0</v>
      </c>
      <c r="D32" s="64">
        <v>618</v>
      </c>
      <c r="E32" s="64">
        <v>0</v>
      </c>
      <c r="F32" s="64">
        <v>559</v>
      </c>
      <c r="G32" s="65">
        <v>588.5</v>
      </c>
    </row>
    <row r="33" spans="1:7">
      <c r="A33" s="167" t="s">
        <v>23</v>
      </c>
      <c r="B33" s="167"/>
      <c r="C33" s="64">
        <v>15</v>
      </c>
      <c r="D33" s="64">
        <v>921</v>
      </c>
      <c r="E33" s="64">
        <v>0</v>
      </c>
      <c r="F33" s="64">
        <v>818</v>
      </c>
      <c r="G33" s="65">
        <v>877</v>
      </c>
    </row>
    <row r="34" spans="1:7" ht="6" customHeight="1">
      <c r="A34" s="82"/>
      <c r="B34" s="62"/>
      <c r="C34" s="66"/>
      <c r="D34" s="66"/>
      <c r="E34" s="66"/>
      <c r="F34" s="66"/>
      <c r="G34" s="67"/>
    </row>
    <row r="35" spans="1:7">
      <c r="A35" s="164" t="s">
        <v>53</v>
      </c>
      <c r="B35" s="164"/>
      <c r="C35" s="66">
        <f>SUM(C11:C33)</f>
        <v>2253</v>
      </c>
      <c r="D35" s="66">
        <f t="shared" ref="D35:G35" si="0">SUM(D11:D33)</f>
        <v>31553</v>
      </c>
      <c r="E35" s="66">
        <f t="shared" si="0"/>
        <v>503</v>
      </c>
      <c r="F35" s="66">
        <f t="shared" si="0"/>
        <v>28143</v>
      </c>
      <c r="G35" s="66">
        <f t="shared" si="0"/>
        <v>30969</v>
      </c>
    </row>
    <row r="36" spans="1:7">
      <c r="B36" s="62"/>
      <c r="C36" s="68"/>
      <c r="D36" s="68"/>
      <c r="E36" s="68"/>
      <c r="F36" s="68"/>
      <c r="G36" s="69"/>
    </row>
    <row r="37" spans="1:7">
      <c r="A37" s="7" t="s">
        <v>132</v>
      </c>
      <c r="B37" s="170" t="s">
        <v>131</v>
      </c>
      <c r="C37" s="170"/>
      <c r="D37" s="170"/>
      <c r="E37" s="170"/>
      <c r="F37" s="170"/>
      <c r="G37" s="170"/>
    </row>
    <row r="38" spans="1:7">
      <c r="B38" s="170" t="s">
        <v>136</v>
      </c>
      <c r="C38" s="170"/>
      <c r="D38" s="170"/>
      <c r="E38" s="170"/>
      <c r="F38" s="170"/>
      <c r="G38" s="170"/>
    </row>
    <row r="39" spans="1:7">
      <c r="B39" s="171" t="s">
        <v>179</v>
      </c>
      <c r="C39" s="170"/>
      <c r="D39" s="170"/>
      <c r="E39" s="170"/>
      <c r="F39" s="170"/>
      <c r="G39" s="170"/>
    </row>
    <row r="40" spans="1:7">
      <c r="B40" s="170" t="s">
        <v>137</v>
      </c>
      <c r="C40" s="170"/>
      <c r="D40" s="170"/>
      <c r="E40" s="170"/>
      <c r="F40" s="170"/>
      <c r="G40" s="170"/>
    </row>
    <row r="41" spans="1:7" ht="6" customHeight="1">
      <c r="B41" s="70"/>
      <c r="C41" s="59"/>
      <c r="D41" s="59"/>
      <c r="E41" s="59"/>
      <c r="F41" s="59"/>
      <c r="G41" s="59"/>
    </row>
  </sheetData>
  <mergeCells count="32">
    <mergeCell ref="B37:G37"/>
    <mergeCell ref="B38:G38"/>
    <mergeCell ref="B39:G39"/>
    <mergeCell ref="B40:G40"/>
    <mergeCell ref="A35:B35"/>
    <mergeCell ref="A33:B33"/>
    <mergeCell ref="A32:B32"/>
    <mergeCell ref="A31:B31"/>
    <mergeCell ref="A27:B27"/>
    <mergeCell ref="A26:B26"/>
    <mergeCell ref="A25:B25"/>
    <mergeCell ref="A24:B24"/>
    <mergeCell ref="A30:B30"/>
    <mergeCell ref="A29:B29"/>
    <mergeCell ref="A28:B28"/>
    <mergeCell ref="A23:B23"/>
    <mergeCell ref="A22:B22"/>
    <mergeCell ref="A21:B21"/>
    <mergeCell ref="A20:B20"/>
    <mergeCell ref="A14:B14"/>
    <mergeCell ref="A19:B19"/>
    <mergeCell ref="A18:B18"/>
    <mergeCell ref="A15:B15"/>
    <mergeCell ref="A17:B17"/>
    <mergeCell ref="A16:B16"/>
    <mergeCell ref="A13:B13"/>
    <mergeCell ref="A12:B12"/>
    <mergeCell ref="A1:G1"/>
    <mergeCell ref="A11:B11"/>
    <mergeCell ref="A9:B9"/>
    <mergeCell ref="A5:G5"/>
    <mergeCell ref="A3:G3"/>
  </mergeCells>
  <phoneticPr fontId="0" type="noConversion"/>
  <printOptions horizontalCentered="1"/>
  <pageMargins left="0.75" right="0.75" top="0.75" bottom="0.75" header="0.5" footer="0.5"/>
  <pageSetup orientation="landscape" r:id="rId1"/>
  <headerFooter alignWithMargins="0">
    <oddFooter>&amp;L&amp;8California State University,
Office of the Chancellor&amp;C&amp;8Page &amp;P of &amp;N&amp;R&amp;8Analytic Studies Office, Academic Research
October 2014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9"/>
  <sheetViews>
    <sheetView workbookViewId="0">
      <selection sqref="A1:G1"/>
    </sheetView>
  </sheetViews>
  <sheetFormatPr defaultColWidth="9.140625" defaultRowHeight="12.75"/>
  <cols>
    <col min="1" max="1" width="6.5703125" style="7" customWidth="1"/>
    <col min="2" max="6" width="12.7109375" style="7" customWidth="1"/>
    <col min="7" max="7" width="13.7109375" style="7" customWidth="1"/>
    <col min="8" max="16384" width="9.140625" style="7"/>
  </cols>
  <sheetData>
    <row r="1" spans="1:7">
      <c r="A1" s="172" t="s">
        <v>67</v>
      </c>
      <c r="B1" s="172"/>
      <c r="C1" s="172"/>
      <c r="D1" s="172"/>
      <c r="E1" s="172"/>
      <c r="F1" s="172"/>
      <c r="G1" s="172"/>
    </row>
    <row r="2" spans="1:7" ht="6" customHeight="1">
      <c r="B2" s="71"/>
      <c r="C2" s="71"/>
      <c r="D2" s="71"/>
      <c r="E2" s="71"/>
      <c r="F2" s="71"/>
      <c r="G2" s="71"/>
    </row>
    <row r="3" spans="1:7">
      <c r="A3" s="172" t="s">
        <v>193</v>
      </c>
      <c r="B3" s="172"/>
      <c r="C3" s="172"/>
      <c r="D3" s="172"/>
      <c r="E3" s="172"/>
      <c r="F3" s="172"/>
      <c r="G3" s="172"/>
    </row>
    <row r="4" spans="1:7" ht="6" customHeight="1">
      <c r="B4" s="71"/>
      <c r="C4" s="71"/>
      <c r="D4" s="71"/>
      <c r="E4" s="71"/>
      <c r="F4" s="71"/>
      <c r="G4" s="71"/>
    </row>
    <row r="5" spans="1:7">
      <c r="A5" s="172" t="s">
        <v>84</v>
      </c>
      <c r="B5" s="172"/>
      <c r="C5" s="172"/>
      <c r="D5" s="172"/>
      <c r="E5" s="172"/>
      <c r="F5" s="172"/>
      <c r="G5" s="172"/>
    </row>
    <row r="6" spans="1:7" ht="6" customHeight="1">
      <c r="B6" s="71"/>
      <c r="C6" s="71"/>
      <c r="D6" s="71"/>
      <c r="E6" s="71"/>
      <c r="F6" s="71"/>
      <c r="G6" s="71"/>
    </row>
    <row r="7" spans="1:7">
      <c r="B7" s="58"/>
      <c r="C7" s="59"/>
      <c r="D7" s="59"/>
      <c r="E7" s="59"/>
      <c r="F7" s="59"/>
      <c r="G7" s="59"/>
    </row>
    <row r="8" spans="1:7">
      <c r="C8" s="60"/>
      <c r="D8" s="60"/>
      <c r="E8" s="60"/>
      <c r="F8" s="60"/>
      <c r="G8" s="60" t="s">
        <v>89</v>
      </c>
    </row>
    <row r="9" spans="1:7" ht="15" customHeight="1">
      <c r="A9" s="169" t="s">
        <v>39</v>
      </c>
      <c r="B9" s="169"/>
      <c r="C9" s="61" t="s">
        <v>45</v>
      </c>
      <c r="D9" s="61" t="s">
        <v>44</v>
      </c>
      <c r="E9" s="61" t="s">
        <v>47</v>
      </c>
      <c r="F9" s="61" t="s">
        <v>46</v>
      </c>
      <c r="G9" s="61" t="s">
        <v>41</v>
      </c>
    </row>
    <row r="10" spans="1:7">
      <c r="A10" s="82"/>
      <c r="B10" s="62"/>
      <c r="C10" s="63"/>
      <c r="D10" s="63"/>
      <c r="E10" s="63"/>
      <c r="F10" s="63"/>
      <c r="G10" s="60"/>
    </row>
    <row r="11" spans="1:7">
      <c r="A11" s="167" t="s">
        <v>4</v>
      </c>
      <c r="B11" s="167"/>
      <c r="C11" s="67">
        <v>0.33333299999999999</v>
      </c>
      <c r="D11" s="67">
        <v>629.13329999999996</v>
      </c>
      <c r="E11" s="67">
        <v>0</v>
      </c>
      <c r="F11" s="67">
        <v>544.93330000000003</v>
      </c>
      <c r="G11" s="65">
        <v>587.20000000000005</v>
      </c>
    </row>
    <row r="12" spans="1:7">
      <c r="A12" s="167" t="s">
        <v>150</v>
      </c>
      <c r="B12" s="167"/>
      <c r="C12" s="67">
        <v>0</v>
      </c>
      <c r="D12" s="67">
        <v>211.0667</v>
      </c>
      <c r="E12" s="67">
        <v>0</v>
      </c>
      <c r="F12" s="67">
        <v>187.83330000000001</v>
      </c>
      <c r="G12" s="65">
        <v>199.45</v>
      </c>
    </row>
    <row r="13" spans="1:7">
      <c r="A13" s="167" t="s">
        <v>5</v>
      </c>
      <c r="B13" s="167"/>
      <c r="C13" s="67">
        <v>0</v>
      </c>
      <c r="D13" s="67">
        <v>1081.5999999999999</v>
      </c>
      <c r="E13" s="67">
        <v>0</v>
      </c>
      <c r="F13" s="67">
        <v>934.6</v>
      </c>
      <c r="G13" s="65">
        <v>1008.1</v>
      </c>
    </row>
    <row r="14" spans="1:7">
      <c r="A14" s="167" t="s">
        <v>6</v>
      </c>
      <c r="B14" s="167"/>
      <c r="C14" s="67">
        <v>18</v>
      </c>
      <c r="D14" s="67">
        <v>1097.933</v>
      </c>
      <c r="E14" s="67">
        <v>0</v>
      </c>
      <c r="F14" s="67">
        <v>913.86670000000004</v>
      </c>
      <c r="G14" s="65">
        <v>1014.9</v>
      </c>
    </row>
    <row r="15" spans="1:7">
      <c r="A15" s="167" t="s">
        <v>151</v>
      </c>
      <c r="B15" s="167"/>
      <c r="C15" s="67">
        <v>0</v>
      </c>
      <c r="D15" s="67">
        <v>925.4</v>
      </c>
      <c r="E15" s="67">
        <v>0</v>
      </c>
      <c r="F15" s="67">
        <v>816.2</v>
      </c>
      <c r="G15" s="65">
        <v>870.8</v>
      </c>
    </row>
    <row r="16" spans="1:7">
      <c r="A16" s="167" t="s">
        <v>7</v>
      </c>
      <c r="B16" s="167"/>
      <c r="C16" s="67">
        <v>5</v>
      </c>
      <c r="D16" s="67">
        <v>1738</v>
      </c>
      <c r="E16" s="67">
        <v>0</v>
      </c>
      <c r="F16" s="67">
        <v>1580.5329999999999</v>
      </c>
      <c r="G16" s="65">
        <v>1661.7670000000001</v>
      </c>
    </row>
    <row r="17" spans="1:7">
      <c r="A17" s="167" t="s">
        <v>8</v>
      </c>
      <c r="B17" s="167"/>
      <c r="C17" s="67">
        <v>0</v>
      </c>
      <c r="D17" s="67">
        <v>973.8</v>
      </c>
      <c r="E17" s="67">
        <v>0</v>
      </c>
      <c r="F17" s="67">
        <v>876.8</v>
      </c>
      <c r="G17" s="65">
        <v>925.3</v>
      </c>
    </row>
    <row r="18" spans="1:7">
      <c r="A18" s="167" t="s">
        <v>9</v>
      </c>
      <c r="B18" s="167"/>
      <c r="C18" s="67">
        <v>0</v>
      </c>
      <c r="D18" s="67">
        <v>506.76670000000001</v>
      </c>
      <c r="E18" s="67">
        <v>0</v>
      </c>
      <c r="F18" s="67">
        <v>437.6</v>
      </c>
      <c r="G18" s="65">
        <v>472.18329999999997</v>
      </c>
    </row>
    <row r="19" spans="1:7">
      <c r="A19" s="167" t="s">
        <v>10</v>
      </c>
      <c r="B19" s="167"/>
      <c r="C19" s="67">
        <v>0.86666699999999997</v>
      </c>
      <c r="D19" s="67">
        <v>1682.2670000000001</v>
      </c>
      <c r="E19" s="67">
        <v>0</v>
      </c>
      <c r="F19" s="67">
        <v>1511.8</v>
      </c>
      <c r="G19" s="65">
        <v>1597.4670000000001</v>
      </c>
    </row>
    <row r="20" spans="1:7">
      <c r="A20" s="167" t="s">
        <v>11</v>
      </c>
      <c r="B20" s="167"/>
      <c r="C20" s="67">
        <v>2</v>
      </c>
      <c r="D20" s="67">
        <v>2565.4</v>
      </c>
      <c r="E20" s="67">
        <v>0</v>
      </c>
      <c r="F20" s="67">
        <v>2283.4670000000001</v>
      </c>
      <c r="G20" s="65">
        <v>2425.433</v>
      </c>
    </row>
    <row r="21" spans="1:7">
      <c r="A21" s="167" t="s">
        <v>52</v>
      </c>
      <c r="B21" s="167"/>
      <c r="C21" s="67">
        <v>0</v>
      </c>
      <c r="D21" s="67">
        <v>48.533329999999999</v>
      </c>
      <c r="E21" s="67">
        <v>0</v>
      </c>
      <c r="F21" s="67">
        <v>44.2</v>
      </c>
      <c r="G21" s="65">
        <v>46.366669999999999</v>
      </c>
    </row>
    <row r="22" spans="1:7">
      <c r="A22" s="167" t="s">
        <v>12</v>
      </c>
      <c r="B22" s="167"/>
      <c r="C22" s="67">
        <v>0.6</v>
      </c>
      <c r="D22" s="67">
        <v>334.8</v>
      </c>
      <c r="E22" s="67">
        <v>0</v>
      </c>
      <c r="F22" s="67">
        <v>295.2</v>
      </c>
      <c r="G22" s="65">
        <v>315.3</v>
      </c>
    </row>
    <row r="23" spans="1:7">
      <c r="A23" s="167" t="s">
        <v>13</v>
      </c>
      <c r="B23" s="167"/>
      <c r="C23" s="67">
        <v>11.73333</v>
      </c>
      <c r="D23" s="67">
        <v>1603.4670000000001</v>
      </c>
      <c r="E23" s="67">
        <v>0</v>
      </c>
      <c r="F23" s="67">
        <v>1381.067</v>
      </c>
      <c r="G23" s="65">
        <v>1498.133</v>
      </c>
    </row>
    <row r="24" spans="1:7">
      <c r="A24" s="167" t="s">
        <v>14</v>
      </c>
      <c r="B24" s="167"/>
      <c r="C24" s="67">
        <v>21.6</v>
      </c>
      <c r="D24" s="67">
        <v>2302.4670000000001</v>
      </c>
      <c r="E24" s="67">
        <v>0</v>
      </c>
      <c r="F24" s="67">
        <v>2072.4670000000001</v>
      </c>
      <c r="G24" s="65">
        <v>2198.2669999999998</v>
      </c>
    </row>
    <row r="25" spans="1:7">
      <c r="A25" s="167" t="s">
        <v>15</v>
      </c>
      <c r="B25" s="167"/>
      <c r="C25" s="67">
        <v>0</v>
      </c>
      <c r="D25" s="67">
        <v>1376.8</v>
      </c>
      <c r="E25" s="67">
        <v>0</v>
      </c>
      <c r="F25" s="67">
        <v>1167.5329999999999</v>
      </c>
      <c r="G25" s="65">
        <v>1272.1669999999999</v>
      </c>
    </row>
    <row r="26" spans="1:7">
      <c r="A26" s="167" t="s">
        <v>16</v>
      </c>
      <c r="B26" s="167"/>
      <c r="C26" s="67">
        <v>0</v>
      </c>
      <c r="D26" s="67">
        <v>1052.633</v>
      </c>
      <c r="E26" s="67">
        <v>0</v>
      </c>
      <c r="F26" s="67">
        <v>931.53330000000005</v>
      </c>
      <c r="G26" s="65">
        <v>992.08330000000001</v>
      </c>
    </row>
    <row r="27" spans="1:7">
      <c r="A27" s="167" t="s">
        <v>17</v>
      </c>
      <c r="B27" s="167"/>
      <c r="C27" s="67">
        <v>488.4667</v>
      </c>
      <c r="D27" s="67">
        <v>2294.9</v>
      </c>
      <c r="E27" s="67">
        <v>0</v>
      </c>
      <c r="F27" s="67">
        <v>2048.7330000000002</v>
      </c>
      <c r="G27" s="65">
        <v>2416.0500000000002</v>
      </c>
    </row>
    <row r="28" spans="1:7">
      <c r="A28" s="167" t="s">
        <v>18</v>
      </c>
      <c r="B28" s="167"/>
      <c r="C28" s="67">
        <v>422.26670000000001</v>
      </c>
      <c r="D28" s="67">
        <v>2670.3670000000002</v>
      </c>
      <c r="E28" s="67">
        <v>0</v>
      </c>
      <c r="F28" s="67">
        <v>2427.6</v>
      </c>
      <c r="G28" s="65">
        <v>2760.1170000000002</v>
      </c>
    </row>
    <row r="29" spans="1:7">
      <c r="A29" s="167" t="s">
        <v>19</v>
      </c>
      <c r="B29" s="167"/>
      <c r="C29" s="67">
        <v>1</v>
      </c>
      <c r="D29" s="67">
        <v>2207.6329999999998</v>
      </c>
      <c r="E29" s="67">
        <v>0</v>
      </c>
      <c r="F29" s="67">
        <v>1881.3330000000001</v>
      </c>
      <c r="G29" s="65">
        <v>2044.9829999999999</v>
      </c>
    </row>
    <row r="30" spans="1:7">
      <c r="A30" s="167" t="s">
        <v>20</v>
      </c>
      <c r="B30" s="167"/>
      <c r="C30" s="67">
        <v>0</v>
      </c>
      <c r="D30" s="67">
        <v>1390.933</v>
      </c>
      <c r="E30" s="67">
        <v>0</v>
      </c>
      <c r="F30" s="67">
        <v>1213</v>
      </c>
      <c r="G30" s="65">
        <v>1301.9670000000001</v>
      </c>
    </row>
    <row r="31" spans="1:7">
      <c r="A31" s="167" t="s">
        <v>21</v>
      </c>
      <c r="B31" s="167"/>
      <c r="C31" s="67">
        <v>0</v>
      </c>
      <c r="D31" s="67">
        <v>625.79999999999995</v>
      </c>
      <c r="E31" s="67">
        <v>0</v>
      </c>
      <c r="F31" s="67">
        <v>548.4</v>
      </c>
      <c r="G31" s="65">
        <v>587.1</v>
      </c>
    </row>
    <row r="32" spans="1:7">
      <c r="A32" s="167" t="s">
        <v>22</v>
      </c>
      <c r="B32" s="167"/>
      <c r="C32" s="67">
        <v>3.2</v>
      </c>
      <c r="D32" s="67">
        <v>846.73329999999999</v>
      </c>
      <c r="E32" s="67">
        <v>0</v>
      </c>
      <c r="F32" s="67">
        <v>751.86670000000004</v>
      </c>
      <c r="G32" s="65">
        <v>800.9</v>
      </c>
    </row>
    <row r="33" spans="1:7">
      <c r="A33" s="167" t="s">
        <v>23</v>
      </c>
      <c r="B33" s="167"/>
      <c r="C33" s="67">
        <v>0</v>
      </c>
      <c r="D33" s="67">
        <v>547.53330000000005</v>
      </c>
      <c r="E33" s="67">
        <v>475.4</v>
      </c>
      <c r="F33" s="67">
        <v>438.66669999999999</v>
      </c>
      <c r="G33" s="65">
        <v>487.2</v>
      </c>
    </row>
    <row r="34" spans="1:7" ht="6" customHeight="1">
      <c r="A34" s="82"/>
      <c r="B34" s="62"/>
      <c r="C34" s="67"/>
      <c r="D34" s="67"/>
      <c r="E34" s="67"/>
      <c r="F34" s="67"/>
      <c r="G34" s="67"/>
    </row>
    <row r="35" spans="1:7">
      <c r="A35" s="164" t="s">
        <v>53</v>
      </c>
      <c r="B35" s="164"/>
      <c r="C35" s="154">
        <f>SUM(C11:C33)</f>
        <v>975.06673000000012</v>
      </c>
      <c r="D35" s="154">
        <f t="shared" ref="D35:G35" si="0">SUM(D11:D33)</f>
        <v>28713.966630000006</v>
      </c>
      <c r="E35" s="154">
        <f t="shared" si="0"/>
        <v>475.4</v>
      </c>
      <c r="F35" s="154">
        <f t="shared" si="0"/>
        <v>25289.233</v>
      </c>
      <c r="G35" s="154">
        <f t="shared" si="0"/>
        <v>27483.234269999994</v>
      </c>
    </row>
    <row r="36" spans="1:7">
      <c r="B36" s="62"/>
      <c r="C36" s="72"/>
      <c r="D36" s="72"/>
      <c r="E36" s="72"/>
      <c r="F36" s="72"/>
      <c r="G36" s="72"/>
    </row>
    <row r="37" spans="1:7">
      <c r="A37" s="81" t="s">
        <v>135</v>
      </c>
      <c r="B37" s="84" t="s">
        <v>131</v>
      </c>
      <c r="C37" s="59"/>
      <c r="D37" s="59"/>
      <c r="E37" s="59"/>
      <c r="F37" s="59"/>
      <c r="G37" s="59"/>
    </row>
    <row r="38" spans="1:7">
      <c r="B38" s="84" t="s">
        <v>138</v>
      </c>
      <c r="C38" s="59"/>
      <c r="D38" s="59"/>
      <c r="E38" s="59"/>
      <c r="F38" s="59"/>
      <c r="G38" s="59"/>
    </row>
    <row r="39" spans="1:7">
      <c r="B39" s="84" t="s">
        <v>137</v>
      </c>
      <c r="C39" s="59"/>
      <c r="D39" s="59"/>
      <c r="E39" s="59"/>
      <c r="F39" s="59"/>
      <c r="G39" s="59"/>
    </row>
  </sheetData>
  <mergeCells count="28">
    <mergeCell ref="A9:B9"/>
    <mergeCell ref="A5:G5"/>
    <mergeCell ref="A3:G3"/>
    <mergeCell ref="A1:G1"/>
    <mergeCell ref="A16:B16"/>
    <mergeCell ref="A17:B17"/>
    <mergeCell ref="A15:B15"/>
    <mergeCell ref="A18:B18"/>
    <mergeCell ref="A11:B11"/>
    <mergeCell ref="A12:B12"/>
    <mergeCell ref="A13:B13"/>
    <mergeCell ref="A14:B14"/>
    <mergeCell ref="A23:B23"/>
    <mergeCell ref="A24:B24"/>
    <mergeCell ref="A25:B25"/>
    <mergeCell ref="A26:B26"/>
    <mergeCell ref="A19:B19"/>
    <mergeCell ref="A20:B20"/>
    <mergeCell ref="A21:B21"/>
    <mergeCell ref="A22:B22"/>
    <mergeCell ref="A31:B31"/>
    <mergeCell ref="A32:B32"/>
    <mergeCell ref="A33:B33"/>
    <mergeCell ref="A35:B35"/>
    <mergeCell ref="A27:B27"/>
    <mergeCell ref="A28:B28"/>
    <mergeCell ref="A29:B29"/>
    <mergeCell ref="A30:B30"/>
  </mergeCells>
  <phoneticPr fontId="0" type="noConversion"/>
  <printOptions horizontalCentered="1"/>
  <pageMargins left="0.75" right="0.75" top="0.75" bottom="0.75" header="0.5" footer="0.5"/>
  <pageSetup orientation="landscape" r:id="rId1"/>
  <headerFooter alignWithMargins="0">
    <oddFooter>&amp;L&amp;8California State University,
Office of the Chancellor&amp;C&amp;8Page &amp;P of &amp;N&amp;R&amp;8Analytic Studies Office, Academic Research
October 2014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8"/>
  <sheetViews>
    <sheetView workbookViewId="0">
      <selection sqref="A1:G1"/>
    </sheetView>
  </sheetViews>
  <sheetFormatPr defaultColWidth="10.7109375" defaultRowHeight="12.75"/>
  <cols>
    <col min="1" max="1" width="6.5703125" style="25" customWidth="1"/>
    <col min="2" max="2" width="12.7109375" style="25" customWidth="1"/>
    <col min="3" max="5" width="12.7109375" style="26" customWidth="1"/>
    <col min="6" max="7" width="12.7109375" style="25" customWidth="1"/>
    <col min="8" max="35" width="10.7109375" style="25" customWidth="1"/>
    <col min="36" max="36" width="6.5703125" style="25" customWidth="1"/>
    <col min="37" max="37" width="6" style="25" customWidth="1"/>
    <col min="38" max="16384" width="10.7109375" style="25"/>
  </cols>
  <sheetData>
    <row r="1" spans="1:7">
      <c r="A1" s="161" t="s">
        <v>68</v>
      </c>
      <c r="B1" s="161"/>
      <c r="C1" s="161"/>
      <c r="D1" s="161"/>
      <c r="E1" s="161"/>
      <c r="F1" s="161"/>
      <c r="G1" s="161"/>
    </row>
    <row r="2" spans="1:7" ht="6" customHeight="1">
      <c r="B2" s="2"/>
    </row>
    <row r="3" spans="1:7">
      <c r="A3" s="161" t="s">
        <v>195</v>
      </c>
      <c r="B3" s="161"/>
      <c r="C3" s="161"/>
      <c r="D3" s="161"/>
      <c r="E3" s="161"/>
      <c r="F3" s="161"/>
      <c r="G3" s="161"/>
    </row>
    <row r="4" spans="1:7" ht="6" customHeight="1">
      <c r="B4" s="6"/>
      <c r="C4" s="6"/>
      <c r="D4" s="6"/>
      <c r="E4" s="6"/>
      <c r="F4" s="6"/>
      <c r="G4" s="6"/>
    </row>
    <row r="5" spans="1:7">
      <c r="A5" s="161" t="s">
        <v>85</v>
      </c>
      <c r="B5" s="161"/>
      <c r="C5" s="161"/>
      <c r="D5" s="161"/>
      <c r="E5" s="161"/>
      <c r="F5" s="161"/>
      <c r="G5" s="161"/>
    </row>
    <row r="6" spans="1:7" ht="6" customHeight="1">
      <c r="B6" s="2"/>
    </row>
    <row r="8" spans="1:7" s="46" customFormat="1" ht="15" customHeight="1">
      <c r="B8" s="73"/>
      <c r="C8" s="173" t="s">
        <v>40</v>
      </c>
      <c r="D8" s="173"/>
      <c r="E8" s="173"/>
      <c r="F8" s="173"/>
      <c r="G8" s="74"/>
    </row>
    <row r="9" spans="1:7" s="46" customFormat="1" ht="15.95" customHeight="1">
      <c r="A9" s="169" t="s">
        <v>39</v>
      </c>
      <c r="B9" s="169"/>
      <c r="C9" s="39" t="s">
        <v>45</v>
      </c>
      <c r="D9" s="39" t="s">
        <v>44</v>
      </c>
      <c r="E9" s="39" t="s">
        <v>47</v>
      </c>
      <c r="F9" s="39" t="s">
        <v>46</v>
      </c>
      <c r="G9" s="39" t="s">
        <v>41</v>
      </c>
    </row>
    <row r="10" spans="1:7">
      <c r="A10" s="174"/>
      <c r="B10" s="174"/>
      <c r="C10" s="75"/>
      <c r="D10" s="75"/>
      <c r="E10" s="75"/>
      <c r="F10" s="75"/>
      <c r="G10" s="75"/>
    </row>
    <row r="11" spans="1:7">
      <c r="A11" s="167" t="s">
        <v>4</v>
      </c>
      <c r="B11" s="167"/>
      <c r="C11" s="19">
        <v>0</v>
      </c>
      <c r="D11" s="19">
        <v>72</v>
      </c>
      <c r="E11" s="19">
        <v>0</v>
      </c>
      <c r="F11" s="19">
        <v>0</v>
      </c>
      <c r="G11" s="19">
        <v>72</v>
      </c>
    </row>
    <row r="12" spans="1:7">
      <c r="A12" s="167" t="s">
        <v>150</v>
      </c>
      <c r="B12" s="167"/>
      <c r="C12" s="19">
        <v>0</v>
      </c>
      <c r="D12" s="19">
        <v>50</v>
      </c>
      <c r="E12" s="19">
        <v>0</v>
      </c>
      <c r="F12" s="19">
        <v>0</v>
      </c>
      <c r="G12" s="19">
        <v>50</v>
      </c>
    </row>
    <row r="13" spans="1:7">
      <c r="A13" s="167" t="s">
        <v>5</v>
      </c>
      <c r="B13" s="167"/>
      <c r="C13" s="19">
        <v>0</v>
      </c>
      <c r="D13" s="19">
        <v>183</v>
      </c>
      <c r="E13" s="19">
        <v>0</v>
      </c>
      <c r="F13" s="19">
        <v>0</v>
      </c>
      <c r="G13" s="19">
        <v>183</v>
      </c>
    </row>
    <row r="14" spans="1:7">
      <c r="A14" s="167" t="s">
        <v>6</v>
      </c>
      <c r="B14" s="167"/>
      <c r="C14" s="19">
        <v>0</v>
      </c>
      <c r="D14" s="19">
        <v>272</v>
      </c>
      <c r="E14" s="19">
        <v>0</v>
      </c>
      <c r="F14" s="19">
        <v>0</v>
      </c>
      <c r="G14" s="19">
        <v>272</v>
      </c>
    </row>
    <row r="15" spans="1:7">
      <c r="A15" s="167" t="s">
        <v>151</v>
      </c>
      <c r="B15" s="167"/>
      <c r="C15" s="19">
        <v>0</v>
      </c>
      <c r="D15" s="19">
        <v>207</v>
      </c>
      <c r="E15" s="19">
        <v>0</v>
      </c>
      <c r="F15" s="19">
        <v>0</v>
      </c>
      <c r="G15" s="19">
        <v>207</v>
      </c>
    </row>
    <row r="16" spans="1:7">
      <c r="A16" s="167" t="s">
        <v>7</v>
      </c>
      <c r="B16" s="167"/>
      <c r="C16" s="19">
        <v>0</v>
      </c>
      <c r="D16" s="19">
        <v>297</v>
      </c>
      <c r="E16" s="19">
        <v>0</v>
      </c>
      <c r="F16" s="19">
        <v>0</v>
      </c>
      <c r="G16" s="19">
        <v>297</v>
      </c>
    </row>
    <row r="17" spans="1:7">
      <c r="A17" s="167" t="s">
        <v>8</v>
      </c>
      <c r="B17" s="167"/>
      <c r="C17" s="19">
        <v>0</v>
      </c>
      <c r="D17" s="19">
        <v>128</v>
      </c>
      <c r="E17" s="19">
        <v>0</v>
      </c>
      <c r="F17" s="19">
        <v>0</v>
      </c>
      <c r="G17" s="19">
        <v>128</v>
      </c>
    </row>
    <row r="18" spans="1:7">
      <c r="A18" s="167" t="s">
        <v>9</v>
      </c>
      <c r="B18" s="167"/>
      <c r="C18" s="19">
        <v>0</v>
      </c>
      <c r="D18" s="19">
        <v>90</v>
      </c>
      <c r="E18" s="19">
        <v>0</v>
      </c>
      <c r="F18" s="19">
        <v>0</v>
      </c>
      <c r="G18" s="19">
        <v>90</v>
      </c>
    </row>
    <row r="19" spans="1:7">
      <c r="A19" s="167" t="s">
        <v>10</v>
      </c>
      <c r="B19" s="167"/>
      <c r="C19" s="19">
        <v>0</v>
      </c>
      <c r="D19" s="19">
        <v>293</v>
      </c>
      <c r="E19" s="19">
        <v>0</v>
      </c>
      <c r="F19" s="19">
        <v>0</v>
      </c>
      <c r="G19" s="19">
        <v>293</v>
      </c>
    </row>
    <row r="20" spans="1:7">
      <c r="A20" s="167" t="s">
        <v>11</v>
      </c>
      <c r="B20" s="167"/>
      <c r="C20" s="19">
        <v>0</v>
      </c>
      <c r="D20" s="19">
        <v>629</v>
      </c>
      <c r="E20" s="19">
        <v>0</v>
      </c>
      <c r="F20" s="19">
        <v>0</v>
      </c>
      <c r="G20" s="19">
        <v>629</v>
      </c>
    </row>
    <row r="21" spans="1:7">
      <c r="A21" s="167" t="s">
        <v>52</v>
      </c>
      <c r="B21" s="167"/>
      <c r="C21" s="19">
        <v>0</v>
      </c>
      <c r="D21" s="19">
        <v>8</v>
      </c>
      <c r="E21" s="19">
        <v>0</v>
      </c>
      <c r="F21" s="19">
        <v>0</v>
      </c>
      <c r="G21" s="19">
        <v>8</v>
      </c>
    </row>
    <row r="22" spans="1:7">
      <c r="A22" s="167" t="s">
        <v>12</v>
      </c>
      <c r="B22" s="167"/>
      <c r="C22" s="19">
        <v>0</v>
      </c>
      <c r="D22" s="19">
        <v>43</v>
      </c>
      <c r="E22" s="19">
        <v>0</v>
      </c>
      <c r="F22" s="19">
        <v>0</v>
      </c>
      <c r="G22" s="19">
        <v>43</v>
      </c>
    </row>
    <row r="23" spans="1:7">
      <c r="A23" s="167" t="s">
        <v>13</v>
      </c>
      <c r="B23" s="167"/>
      <c r="C23" s="19">
        <v>0</v>
      </c>
      <c r="D23" s="19">
        <v>256</v>
      </c>
      <c r="E23" s="19">
        <v>0</v>
      </c>
      <c r="F23" s="19">
        <v>0</v>
      </c>
      <c r="G23" s="19">
        <v>256</v>
      </c>
    </row>
    <row r="24" spans="1:7">
      <c r="A24" s="167" t="s">
        <v>14</v>
      </c>
      <c r="B24" s="167"/>
      <c r="C24" s="19">
        <v>0</v>
      </c>
      <c r="D24" s="19">
        <v>508</v>
      </c>
      <c r="E24" s="19">
        <v>0</v>
      </c>
      <c r="F24" s="19">
        <v>0</v>
      </c>
      <c r="G24" s="19">
        <v>508</v>
      </c>
    </row>
    <row r="25" spans="1:7">
      <c r="A25" s="167" t="s">
        <v>15</v>
      </c>
      <c r="B25" s="167"/>
      <c r="C25" s="19">
        <v>0</v>
      </c>
      <c r="D25" s="19">
        <v>233</v>
      </c>
      <c r="E25" s="19">
        <v>0</v>
      </c>
      <c r="F25" s="19">
        <v>0</v>
      </c>
      <c r="G25" s="19">
        <v>233</v>
      </c>
    </row>
    <row r="26" spans="1:7">
      <c r="A26" s="167" t="s">
        <v>16</v>
      </c>
      <c r="B26" s="167"/>
      <c r="C26" s="19">
        <v>0</v>
      </c>
      <c r="D26" s="19">
        <v>226</v>
      </c>
      <c r="E26" s="19">
        <v>0</v>
      </c>
      <c r="F26" s="19">
        <v>0</v>
      </c>
      <c r="G26" s="19">
        <v>226</v>
      </c>
    </row>
    <row r="27" spans="1:7">
      <c r="A27" s="167" t="s">
        <v>17</v>
      </c>
      <c r="B27" s="167"/>
      <c r="C27" s="19">
        <v>0</v>
      </c>
      <c r="D27" s="19">
        <v>341</v>
      </c>
      <c r="E27" s="19">
        <v>0</v>
      </c>
      <c r="F27" s="19">
        <v>0</v>
      </c>
      <c r="G27" s="19">
        <v>341</v>
      </c>
    </row>
    <row r="28" spans="1:7">
      <c r="A28" s="167" t="s">
        <v>18</v>
      </c>
      <c r="B28" s="167"/>
      <c r="C28" s="19">
        <v>0</v>
      </c>
      <c r="D28" s="19">
        <v>553</v>
      </c>
      <c r="E28" s="19">
        <v>0</v>
      </c>
      <c r="F28" s="19">
        <v>0</v>
      </c>
      <c r="G28" s="19">
        <v>553</v>
      </c>
    </row>
    <row r="29" spans="1:7">
      <c r="A29" s="167" t="s">
        <v>19</v>
      </c>
      <c r="B29" s="167"/>
      <c r="C29" s="19">
        <v>0</v>
      </c>
      <c r="D29" s="19">
        <v>327</v>
      </c>
      <c r="E29" s="19">
        <v>0</v>
      </c>
      <c r="F29" s="19">
        <v>0</v>
      </c>
      <c r="G29" s="19">
        <v>327</v>
      </c>
    </row>
    <row r="30" spans="1:7">
      <c r="A30" s="167" t="s">
        <v>20</v>
      </c>
      <c r="B30" s="167"/>
      <c r="C30" s="19">
        <v>52</v>
      </c>
      <c r="D30" s="19">
        <v>144</v>
      </c>
      <c r="E30" s="19">
        <v>0</v>
      </c>
      <c r="F30" s="19">
        <v>0</v>
      </c>
      <c r="G30" s="19">
        <v>196</v>
      </c>
    </row>
    <row r="31" spans="1:7">
      <c r="A31" s="167" t="s">
        <v>21</v>
      </c>
      <c r="B31" s="167"/>
      <c r="C31" s="19">
        <v>0</v>
      </c>
      <c r="D31" s="19">
        <v>256</v>
      </c>
      <c r="E31" s="19">
        <v>0</v>
      </c>
      <c r="F31" s="19">
        <v>0</v>
      </c>
      <c r="G31" s="19">
        <v>256</v>
      </c>
    </row>
    <row r="32" spans="1:7">
      <c r="A32" s="167" t="s">
        <v>22</v>
      </c>
      <c r="B32" s="167"/>
      <c r="C32" s="19">
        <v>0</v>
      </c>
      <c r="D32" s="19">
        <v>152</v>
      </c>
      <c r="E32" s="19">
        <v>0</v>
      </c>
      <c r="F32" s="19">
        <v>0</v>
      </c>
      <c r="G32" s="19">
        <v>152</v>
      </c>
    </row>
    <row r="33" spans="1:7">
      <c r="A33" s="167" t="s">
        <v>23</v>
      </c>
      <c r="B33" s="167"/>
      <c r="C33" s="19">
        <v>0</v>
      </c>
      <c r="D33" s="19">
        <v>217</v>
      </c>
      <c r="E33" s="19">
        <v>0</v>
      </c>
      <c r="F33" s="19">
        <v>0</v>
      </c>
      <c r="G33" s="19">
        <v>217</v>
      </c>
    </row>
    <row r="34" spans="1:7" ht="6" customHeight="1">
      <c r="A34" s="82"/>
      <c r="B34" s="62"/>
      <c r="C34" s="19"/>
      <c r="D34" s="19"/>
      <c r="E34" s="19"/>
      <c r="F34" s="19"/>
      <c r="G34" s="19"/>
    </row>
    <row r="35" spans="1:7">
      <c r="A35" s="164" t="s">
        <v>53</v>
      </c>
      <c r="B35" s="164"/>
      <c r="C35" s="66">
        <f>SUM(C11:C33)</f>
        <v>52</v>
      </c>
      <c r="D35" s="66">
        <f t="shared" ref="D35:G35" si="0">SUM(D11:D33)</f>
        <v>5485</v>
      </c>
      <c r="E35" s="66">
        <f t="shared" si="0"/>
        <v>0</v>
      </c>
      <c r="F35" s="66">
        <f t="shared" si="0"/>
        <v>0</v>
      </c>
      <c r="G35" s="66">
        <f t="shared" si="0"/>
        <v>5537</v>
      </c>
    </row>
    <row r="37" spans="1:7">
      <c r="A37" s="81" t="s">
        <v>135</v>
      </c>
      <c r="B37" s="84" t="s">
        <v>131</v>
      </c>
    </row>
    <row r="38" spans="1:7">
      <c r="A38" s="7"/>
      <c r="B38" s="84" t="s">
        <v>137</v>
      </c>
    </row>
  </sheetData>
  <mergeCells count="30">
    <mergeCell ref="C8:F8"/>
    <mergeCell ref="A9:B9"/>
    <mergeCell ref="A10:B10"/>
    <mergeCell ref="A11:B11"/>
    <mergeCell ref="A17:B17"/>
    <mergeCell ref="A15:B15"/>
    <mergeCell ref="A23:B23"/>
    <mergeCell ref="A24:B24"/>
    <mergeCell ref="A18:B18"/>
    <mergeCell ref="A19:B19"/>
    <mergeCell ref="A12:B12"/>
    <mergeCell ref="A13:B13"/>
    <mergeCell ref="A14:B14"/>
    <mergeCell ref="A16:B16"/>
    <mergeCell ref="A1:G1"/>
    <mergeCell ref="A33:B33"/>
    <mergeCell ref="A35:B35"/>
    <mergeCell ref="A5:G5"/>
    <mergeCell ref="A3:G3"/>
    <mergeCell ref="A29:B29"/>
    <mergeCell ref="A30:B30"/>
    <mergeCell ref="A31:B31"/>
    <mergeCell ref="A32:B32"/>
    <mergeCell ref="A25:B25"/>
    <mergeCell ref="A20:B20"/>
    <mergeCell ref="A26:B26"/>
    <mergeCell ref="A27:B27"/>
    <mergeCell ref="A28:B28"/>
    <mergeCell ref="A21:B21"/>
    <mergeCell ref="A22:B22"/>
  </mergeCells>
  <phoneticPr fontId="0" type="noConversion"/>
  <printOptions horizontalCentered="1"/>
  <pageMargins left="0.75" right="0.75" top="0.75" bottom="0.75" header="0.5" footer="0.5"/>
  <pageSetup orientation="landscape" r:id="rId1"/>
  <headerFooter alignWithMargins="0">
    <oddFooter>&amp;L&amp;8California State University,
Office of the Chancellor&amp;C&amp;8Page &amp;P of &amp;N&amp;R&amp;8Analytic Studies Office, Academic Research
October 2014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8"/>
  <sheetViews>
    <sheetView workbookViewId="0">
      <selection sqref="A1:G1"/>
    </sheetView>
  </sheetViews>
  <sheetFormatPr defaultColWidth="10.7109375" defaultRowHeight="12.75"/>
  <cols>
    <col min="1" max="1" width="6.5703125" style="24" customWidth="1"/>
    <col min="2" max="2" width="12.7109375" style="25" customWidth="1"/>
    <col min="3" max="5" width="12.7109375" style="23" customWidth="1"/>
    <col min="6" max="7" width="12.7109375" style="24" customWidth="1"/>
    <col min="8" max="20" width="10.7109375" style="24" customWidth="1"/>
    <col min="21" max="21" width="6.5703125" style="24" customWidth="1"/>
    <col min="22" max="22" width="6" style="24" customWidth="1"/>
    <col min="23" max="16384" width="10.7109375" style="24"/>
  </cols>
  <sheetData>
    <row r="1" spans="1:7">
      <c r="A1" s="161" t="s">
        <v>69</v>
      </c>
      <c r="B1" s="161"/>
      <c r="C1" s="161"/>
      <c r="D1" s="161"/>
      <c r="E1" s="161"/>
      <c r="F1" s="161"/>
      <c r="G1" s="161"/>
    </row>
    <row r="2" spans="1:7" ht="6" customHeight="1">
      <c r="B2" s="2"/>
      <c r="C2" s="27"/>
      <c r="D2" s="27"/>
      <c r="E2" s="27"/>
      <c r="F2" s="27"/>
      <c r="G2" s="27"/>
    </row>
    <row r="3" spans="1:7">
      <c r="A3" s="161" t="s">
        <v>196</v>
      </c>
      <c r="B3" s="161"/>
      <c r="C3" s="161"/>
      <c r="D3" s="161"/>
      <c r="E3" s="161"/>
      <c r="F3" s="161"/>
      <c r="G3" s="161"/>
    </row>
    <row r="4" spans="1:7" ht="6" customHeight="1">
      <c r="B4" s="6"/>
      <c r="C4" s="6"/>
      <c r="D4" s="6"/>
      <c r="E4" s="6"/>
      <c r="F4" s="6"/>
      <c r="G4" s="6"/>
    </row>
    <row r="5" spans="1:7">
      <c r="A5" s="161" t="s">
        <v>85</v>
      </c>
      <c r="B5" s="161"/>
      <c r="C5" s="161"/>
      <c r="D5" s="161"/>
      <c r="E5" s="161"/>
      <c r="F5" s="161"/>
      <c r="G5" s="161"/>
    </row>
    <row r="6" spans="1:7" ht="6" customHeight="1">
      <c r="B6" s="2"/>
      <c r="C6" s="27"/>
      <c r="D6" s="27"/>
      <c r="E6" s="27"/>
      <c r="F6" s="27"/>
      <c r="G6" s="27"/>
    </row>
    <row r="7" spans="1:7">
      <c r="B7" s="76"/>
      <c r="C7" s="31"/>
      <c r="D7" s="31"/>
      <c r="E7" s="31"/>
      <c r="F7" s="30"/>
      <c r="G7" s="30"/>
    </row>
    <row r="8" spans="1:7">
      <c r="B8" s="73"/>
      <c r="C8" s="173" t="s">
        <v>86</v>
      </c>
      <c r="D8" s="173"/>
      <c r="E8" s="173"/>
      <c r="F8" s="173"/>
      <c r="G8" s="74"/>
    </row>
    <row r="9" spans="1:7">
      <c r="A9" s="169" t="s">
        <v>39</v>
      </c>
      <c r="B9" s="169"/>
      <c r="C9" s="39" t="s">
        <v>45</v>
      </c>
      <c r="D9" s="39" t="s">
        <v>44</v>
      </c>
      <c r="E9" s="39" t="s">
        <v>47</v>
      </c>
      <c r="F9" s="39" t="s">
        <v>46</v>
      </c>
      <c r="G9" s="39" t="s">
        <v>41</v>
      </c>
    </row>
    <row r="10" spans="1:7">
      <c r="A10" s="174"/>
      <c r="B10" s="174"/>
      <c r="C10" s="75"/>
      <c r="D10" s="75"/>
      <c r="E10" s="75"/>
      <c r="F10" s="75"/>
      <c r="G10" s="75"/>
    </row>
    <row r="11" spans="1:7">
      <c r="A11" s="167" t="s">
        <v>4</v>
      </c>
      <c r="B11" s="167"/>
      <c r="C11" s="77">
        <v>0</v>
      </c>
      <c r="D11" s="77">
        <v>29</v>
      </c>
      <c r="E11" s="77">
        <v>0</v>
      </c>
      <c r="F11" s="77">
        <v>0</v>
      </c>
      <c r="G11" s="19">
        <v>29</v>
      </c>
    </row>
    <row r="12" spans="1:7">
      <c r="A12" s="167" t="s">
        <v>150</v>
      </c>
      <c r="B12" s="167"/>
      <c r="C12" s="77">
        <v>0</v>
      </c>
      <c r="D12" s="77">
        <v>0</v>
      </c>
      <c r="E12" s="77">
        <v>0</v>
      </c>
      <c r="F12" s="77">
        <v>0</v>
      </c>
      <c r="G12" s="19">
        <v>0</v>
      </c>
    </row>
    <row r="13" spans="1:7">
      <c r="A13" s="167" t="s">
        <v>5</v>
      </c>
      <c r="B13" s="167"/>
      <c r="C13" s="77">
        <v>0</v>
      </c>
      <c r="D13" s="77">
        <v>68</v>
      </c>
      <c r="E13" s="77">
        <v>0</v>
      </c>
      <c r="F13" s="77">
        <v>0</v>
      </c>
      <c r="G13" s="19">
        <v>68</v>
      </c>
    </row>
    <row r="14" spans="1:7">
      <c r="A14" s="167" t="s">
        <v>6</v>
      </c>
      <c r="B14" s="167"/>
      <c r="C14" s="77">
        <v>0</v>
      </c>
      <c r="D14" s="77">
        <v>0</v>
      </c>
      <c r="E14" s="77">
        <v>0</v>
      </c>
      <c r="F14" s="77">
        <v>0</v>
      </c>
      <c r="G14" s="19">
        <v>0</v>
      </c>
    </row>
    <row r="15" spans="1:7">
      <c r="A15" s="167" t="s">
        <v>151</v>
      </c>
      <c r="B15" s="167"/>
      <c r="C15" s="77">
        <v>0</v>
      </c>
      <c r="D15" s="77">
        <v>120</v>
      </c>
      <c r="E15" s="77">
        <v>0</v>
      </c>
      <c r="F15" s="77">
        <v>0</v>
      </c>
      <c r="G15" s="19">
        <v>120</v>
      </c>
    </row>
    <row r="16" spans="1:7">
      <c r="A16" s="167" t="s">
        <v>7</v>
      </c>
      <c r="B16" s="167"/>
      <c r="C16" s="77">
        <v>0</v>
      </c>
      <c r="D16" s="77">
        <v>148</v>
      </c>
      <c r="E16" s="77">
        <v>0</v>
      </c>
      <c r="F16" s="77">
        <v>0</v>
      </c>
      <c r="G16" s="19">
        <v>148</v>
      </c>
    </row>
    <row r="17" spans="1:7">
      <c r="A17" s="167" t="s">
        <v>8</v>
      </c>
      <c r="B17" s="167"/>
      <c r="C17" s="77">
        <v>0</v>
      </c>
      <c r="D17" s="77">
        <v>82</v>
      </c>
      <c r="E17" s="77">
        <v>0</v>
      </c>
      <c r="F17" s="77">
        <v>0</v>
      </c>
      <c r="G17" s="19">
        <v>82</v>
      </c>
    </row>
    <row r="18" spans="1:7">
      <c r="A18" s="167" t="s">
        <v>9</v>
      </c>
      <c r="B18" s="167"/>
      <c r="C18" s="77">
        <v>0</v>
      </c>
      <c r="D18" s="77">
        <v>51</v>
      </c>
      <c r="E18" s="77">
        <v>0</v>
      </c>
      <c r="F18" s="77">
        <v>0</v>
      </c>
      <c r="G18" s="19">
        <v>51</v>
      </c>
    </row>
    <row r="19" spans="1:7">
      <c r="A19" s="167" t="s">
        <v>10</v>
      </c>
      <c r="B19" s="167"/>
      <c r="C19" s="77">
        <v>0</v>
      </c>
      <c r="D19" s="77">
        <v>151</v>
      </c>
      <c r="E19" s="77">
        <v>0</v>
      </c>
      <c r="F19" s="77">
        <v>0</v>
      </c>
      <c r="G19" s="19">
        <v>151</v>
      </c>
    </row>
    <row r="20" spans="1:7">
      <c r="A20" s="167" t="s">
        <v>11</v>
      </c>
      <c r="B20" s="167"/>
      <c r="C20" s="77">
        <v>0</v>
      </c>
      <c r="D20" s="77">
        <v>159</v>
      </c>
      <c r="E20" s="77">
        <v>0</v>
      </c>
      <c r="F20" s="77">
        <v>0</v>
      </c>
      <c r="G20" s="19">
        <v>159</v>
      </c>
    </row>
    <row r="21" spans="1:7">
      <c r="A21" s="167" t="s">
        <v>52</v>
      </c>
      <c r="B21" s="167"/>
      <c r="C21" s="77">
        <v>0</v>
      </c>
      <c r="D21" s="77">
        <v>1</v>
      </c>
      <c r="E21" s="77">
        <v>0</v>
      </c>
      <c r="F21" s="77">
        <v>0</v>
      </c>
      <c r="G21" s="19">
        <v>1</v>
      </c>
    </row>
    <row r="22" spans="1:7">
      <c r="A22" s="167" t="s">
        <v>12</v>
      </c>
      <c r="B22" s="167"/>
      <c r="C22" s="77">
        <v>0</v>
      </c>
      <c r="D22" s="77">
        <v>63</v>
      </c>
      <c r="E22" s="77">
        <v>0</v>
      </c>
      <c r="F22" s="77">
        <v>0</v>
      </c>
      <c r="G22" s="19">
        <v>63</v>
      </c>
    </row>
    <row r="23" spans="1:7">
      <c r="A23" s="167" t="s">
        <v>13</v>
      </c>
      <c r="B23" s="167"/>
      <c r="C23" s="77">
        <v>0</v>
      </c>
      <c r="D23" s="77">
        <v>118</v>
      </c>
      <c r="E23" s="77">
        <v>0</v>
      </c>
      <c r="F23" s="77">
        <v>0</v>
      </c>
      <c r="G23" s="19">
        <v>118</v>
      </c>
    </row>
    <row r="24" spans="1:7">
      <c r="A24" s="167" t="s">
        <v>14</v>
      </c>
      <c r="B24" s="167"/>
      <c r="C24" s="77">
        <v>0</v>
      </c>
      <c r="D24" s="77">
        <v>251</v>
      </c>
      <c r="E24" s="77">
        <v>0</v>
      </c>
      <c r="F24" s="77">
        <v>0</v>
      </c>
      <c r="G24" s="19">
        <v>251</v>
      </c>
    </row>
    <row r="25" spans="1:7">
      <c r="A25" s="167" t="s">
        <v>15</v>
      </c>
      <c r="B25" s="167"/>
      <c r="C25" s="77">
        <v>1</v>
      </c>
      <c r="D25" s="77">
        <v>140</v>
      </c>
      <c r="E25" s="77">
        <v>0</v>
      </c>
      <c r="F25" s="77">
        <v>0</v>
      </c>
      <c r="G25" s="19">
        <v>141</v>
      </c>
    </row>
    <row r="26" spans="1:7">
      <c r="A26" s="167" t="s">
        <v>16</v>
      </c>
      <c r="B26" s="167"/>
      <c r="C26" s="77">
        <v>0</v>
      </c>
      <c r="D26" s="77">
        <v>100</v>
      </c>
      <c r="E26" s="77">
        <v>0</v>
      </c>
      <c r="F26" s="77">
        <v>0</v>
      </c>
      <c r="G26" s="19">
        <v>100</v>
      </c>
    </row>
    <row r="27" spans="1:7">
      <c r="A27" s="167" t="s">
        <v>17</v>
      </c>
      <c r="B27" s="167"/>
      <c r="C27" s="77">
        <v>0</v>
      </c>
      <c r="D27" s="77">
        <v>433</v>
      </c>
      <c r="E27" s="77">
        <v>0</v>
      </c>
      <c r="F27" s="77">
        <v>0</v>
      </c>
      <c r="G27" s="19">
        <v>433</v>
      </c>
    </row>
    <row r="28" spans="1:7">
      <c r="A28" s="167" t="s">
        <v>18</v>
      </c>
      <c r="B28" s="167"/>
      <c r="C28" s="77">
        <v>0</v>
      </c>
      <c r="D28" s="77">
        <v>200</v>
      </c>
      <c r="E28" s="77">
        <v>0</v>
      </c>
      <c r="F28" s="77">
        <v>0</v>
      </c>
      <c r="G28" s="19">
        <v>200</v>
      </c>
    </row>
    <row r="29" spans="1:7">
      <c r="A29" s="167" t="s">
        <v>19</v>
      </c>
      <c r="B29" s="167"/>
      <c r="C29" s="77">
        <v>0</v>
      </c>
      <c r="D29" s="77">
        <v>340</v>
      </c>
      <c r="E29" s="77">
        <v>0</v>
      </c>
      <c r="F29" s="77">
        <v>0</v>
      </c>
      <c r="G29" s="19">
        <v>340</v>
      </c>
    </row>
    <row r="30" spans="1:7">
      <c r="A30" s="167" t="s">
        <v>20</v>
      </c>
      <c r="B30" s="167"/>
      <c r="C30" s="77">
        <v>0</v>
      </c>
      <c r="D30" s="77">
        <v>66</v>
      </c>
      <c r="E30" s="77">
        <v>0</v>
      </c>
      <c r="F30" s="77">
        <v>0</v>
      </c>
      <c r="G30" s="19">
        <v>66</v>
      </c>
    </row>
    <row r="31" spans="1:7">
      <c r="A31" s="167" t="s">
        <v>21</v>
      </c>
      <c r="B31" s="167"/>
      <c r="C31" s="77">
        <v>0</v>
      </c>
      <c r="D31" s="77">
        <v>76</v>
      </c>
      <c r="E31" s="77">
        <v>0</v>
      </c>
      <c r="F31" s="77">
        <v>0</v>
      </c>
      <c r="G31" s="19">
        <v>76</v>
      </c>
    </row>
    <row r="32" spans="1:7">
      <c r="A32" s="167" t="s">
        <v>22</v>
      </c>
      <c r="B32" s="167"/>
      <c r="C32" s="77">
        <v>0</v>
      </c>
      <c r="D32" s="77">
        <v>24</v>
      </c>
      <c r="E32" s="77">
        <v>0</v>
      </c>
      <c r="F32" s="77">
        <v>0</v>
      </c>
      <c r="G32" s="19">
        <v>24</v>
      </c>
    </row>
    <row r="33" spans="1:7">
      <c r="A33" s="167" t="s">
        <v>23</v>
      </c>
      <c r="B33" s="167"/>
      <c r="C33" s="77">
        <v>0</v>
      </c>
      <c r="D33" s="77">
        <v>49</v>
      </c>
      <c r="E33" s="77">
        <v>0</v>
      </c>
      <c r="F33" s="77">
        <v>0</v>
      </c>
      <c r="G33" s="19">
        <v>49</v>
      </c>
    </row>
    <row r="34" spans="1:7" ht="6" customHeight="1">
      <c r="A34" s="82"/>
      <c r="B34" s="62"/>
      <c r="C34" s="77"/>
      <c r="D34" s="77"/>
      <c r="E34" s="77"/>
      <c r="F34" s="77"/>
      <c r="G34" s="51"/>
    </row>
    <row r="35" spans="1:7">
      <c r="A35" s="164" t="s">
        <v>53</v>
      </c>
      <c r="B35" s="164"/>
      <c r="C35" s="66">
        <f>SUM(C11:C33)</f>
        <v>1</v>
      </c>
      <c r="D35" s="66">
        <f t="shared" ref="D35:G35" si="0">SUM(D11:D33)</f>
        <v>2669</v>
      </c>
      <c r="E35" s="66">
        <f t="shared" si="0"/>
        <v>0</v>
      </c>
      <c r="F35" s="66">
        <f t="shared" si="0"/>
        <v>0</v>
      </c>
      <c r="G35" s="66">
        <f t="shared" si="0"/>
        <v>2670</v>
      </c>
    </row>
    <row r="36" spans="1:7">
      <c r="A36" s="25"/>
      <c r="C36" s="26"/>
      <c r="D36" s="26"/>
      <c r="E36" s="26"/>
      <c r="F36" s="27"/>
      <c r="G36" s="27"/>
    </row>
    <row r="37" spans="1:7">
      <c r="A37" s="81" t="s">
        <v>135</v>
      </c>
      <c r="B37" s="84" t="s">
        <v>131</v>
      </c>
      <c r="C37" s="26"/>
      <c r="D37" s="26"/>
      <c r="E37" s="26"/>
      <c r="F37" s="27"/>
      <c r="G37" s="27"/>
    </row>
    <row r="38" spans="1:7">
      <c r="A38" s="7"/>
      <c r="B38" s="84" t="s">
        <v>137</v>
      </c>
      <c r="C38" s="26"/>
      <c r="D38" s="26"/>
      <c r="E38" s="26"/>
      <c r="F38" s="27"/>
      <c r="G38" s="27"/>
    </row>
  </sheetData>
  <mergeCells count="30">
    <mergeCell ref="C8:F8"/>
    <mergeCell ref="A9:B9"/>
    <mergeCell ref="A10:B10"/>
    <mergeCell ref="A11:B11"/>
    <mergeCell ref="A17:B17"/>
    <mergeCell ref="A15:B15"/>
    <mergeCell ref="A23:B23"/>
    <mergeCell ref="A24:B24"/>
    <mergeCell ref="A18:B18"/>
    <mergeCell ref="A19:B19"/>
    <mergeCell ref="A12:B12"/>
    <mergeCell ref="A13:B13"/>
    <mergeCell ref="A14:B14"/>
    <mergeCell ref="A16:B16"/>
    <mergeCell ref="A1:G1"/>
    <mergeCell ref="A33:B33"/>
    <mergeCell ref="A35:B35"/>
    <mergeCell ref="A5:G5"/>
    <mergeCell ref="A3:G3"/>
    <mergeCell ref="A29:B29"/>
    <mergeCell ref="A30:B30"/>
    <mergeCell ref="A31:B31"/>
    <mergeCell ref="A32:B32"/>
    <mergeCell ref="A25:B25"/>
    <mergeCell ref="A20:B20"/>
    <mergeCell ref="A26:B26"/>
    <mergeCell ref="A27:B27"/>
    <mergeCell ref="A28:B28"/>
    <mergeCell ref="A21:B21"/>
    <mergeCell ref="A22:B22"/>
  </mergeCells>
  <phoneticPr fontId="0" type="noConversion"/>
  <printOptions horizontalCentered="1"/>
  <pageMargins left="0.75" right="0.75" top="0.75" bottom="0.75" header="0.5" footer="0.5"/>
  <pageSetup orientation="landscape" r:id="rId1"/>
  <headerFooter alignWithMargins="0">
    <oddFooter>&amp;L&amp;8California State University,
Office of the Chancellor&amp;C&amp;8Page &amp;P of &amp;N&amp;R&amp;8Analytic Studies Office, Academic Research
October 2014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41"/>
  <sheetViews>
    <sheetView zoomScale="110" zoomScaleNormal="110" workbookViewId="0">
      <selection sqref="A1:G1"/>
    </sheetView>
  </sheetViews>
  <sheetFormatPr defaultColWidth="8.7109375" defaultRowHeight="12.75"/>
  <cols>
    <col min="1" max="1" width="6.5703125" style="131" customWidth="1"/>
    <col min="2" max="2" width="12.7109375" style="146" customWidth="1"/>
    <col min="3" max="7" width="15.7109375" style="131" customWidth="1"/>
    <col min="8" max="16384" width="8.7109375" style="131"/>
  </cols>
  <sheetData>
    <row r="1" spans="1:7">
      <c r="A1" s="180" t="s">
        <v>70</v>
      </c>
      <c r="B1" s="180"/>
      <c r="C1" s="180"/>
      <c r="D1" s="180"/>
      <c r="E1" s="180"/>
      <c r="F1" s="180"/>
      <c r="G1" s="180"/>
    </row>
    <row r="2" spans="1:7" ht="3.95" customHeight="1">
      <c r="B2" s="132"/>
      <c r="C2" s="130"/>
      <c r="D2" s="130"/>
      <c r="E2" s="130"/>
      <c r="F2" s="130"/>
      <c r="G2" s="130"/>
    </row>
    <row r="3" spans="1:7">
      <c r="A3" s="180" t="s">
        <v>140</v>
      </c>
      <c r="B3" s="180"/>
      <c r="C3" s="180"/>
      <c r="D3" s="180"/>
      <c r="E3" s="180"/>
      <c r="F3" s="180"/>
      <c r="G3" s="180"/>
    </row>
    <row r="4" spans="1:7">
      <c r="A4" s="180" t="s">
        <v>198</v>
      </c>
      <c r="B4" s="180"/>
      <c r="C4" s="180"/>
      <c r="D4" s="180"/>
      <c r="E4" s="180"/>
      <c r="F4" s="180"/>
      <c r="G4" s="180"/>
    </row>
    <row r="5" spans="1:7" ht="3.95" customHeight="1">
      <c r="B5" s="133"/>
      <c r="C5" s="133"/>
      <c r="D5" s="133"/>
      <c r="E5" s="133"/>
      <c r="F5" s="133"/>
      <c r="G5" s="133"/>
    </row>
    <row r="6" spans="1:7">
      <c r="A6" s="180" t="s">
        <v>85</v>
      </c>
      <c r="B6" s="180"/>
      <c r="C6" s="180"/>
      <c r="D6" s="180"/>
      <c r="E6" s="180"/>
      <c r="F6" s="180"/>
      <c r="G6" s="180"/>
    </row>
    <row r="7" spans="1:7" ht="8.1" customHeight="1">
      <c r="B7" s="134"/>
    </row>
    <row r="8" spans="1:7" ht="15" customHeight="1">
      <c r="B8" s="134"/>
      <c r="C8" s="179" t="s">
        <v>40</v>
      </c>
      <c r="D8" s="179"/>
      <c r="E8" s="179" t="s">
        <v>157</v>
      </c>
      <c r="F8" s="179"/>
      <c r="G8" s="135"/>
    </row>
    <row r="9" spans="1:7" ht="18" customHeight="1">
      <c r="B9" s="134"/>
      <c r="C9" s="136" t="s">
        <v>154</v>
      </c>
      <c r="D9" s="137" t="s">
        <v>27</v>
      </c>
      <c r="E9" s="137" t="s">
        <v>154</v>
      </c>
      <c r="F9" s="137" t="s">
        <v>27</v>
      </c>
      <c r="G9" s="137" t="s">
        <v>88</v>
      </c>
    </row>
    <row r="10" spans="1:7" ht="15" customHeight="1">
      <c r="A10" s="177" t="s">
        <v>39</v>
      </c>
      <c r="B10" s="177"/>
      <c r="C10" s="138" t="s">
        <v>51</v>
      </c>
      <c r="D10" s="138" t="s">
        <v>51</v>
      </c>
      <c r="E10" s="138" t="s">
        <v>51</v>
      </c>
      <c r="F10" s="138" t="s">
        <v>51</v>
      </c>
      <c r="G10" s="139" t="s">
        <v>71</v>
      </c>
    </row>
    <row r="11" spans="1:7" ht="9" customHeight="1">
      <c r="A11" s="178"/>
      <c r="B11" s="178"/>
      <c r="C11" s="136"/>
      <c r="D11" s="136"/>
      <c r="E11" s="136"/>
      <c r="F11" s="136"/>
      <c r="G11" s="135"/>
    </row>
    <row r="12" spans="1:7">
      <c r="A12" s="175" t="s">
        <v>4</v>
      </c>
      <c r="B12" s="175"/>
      <c r="C12" s="140">
        <v>0</v>
      </c>
      <c r="D12" s="140">
        <v>16</v>
      </c>
      <c r="E12" s="140">
        <v>0</v>
      </c>
      <c r="F12" s="140">
        <v>0</v>
      </c>
      <c r="G12" s="140">
        <f>SUM(C12:F12)</f>
        <v>16</v>
      </c>
    </row>
    <row r="13" spans="1:7">
      <c r="A13" s="175" t="s">
        <v>150</v>
      </c>
      <c r="B13" s="175"/>
      <c r="C13" s="140">
        <v>0</v>
      </c>
      <c r="D13" s="140">
        <v>1</v>
      </c>
      <c r="E13" s="140">
        <v>0</v>
      </c>
      <c r="F13" s="140">
        <v>0</v>
      </c>
      <c r="G13" s="140">
        <f t="shared" ref="G13:G34" si="0">SUM(C13:F13)</f>
        <v>1</v>
      </c>
    </row>
    <row r="14" spans="1:7">
      <c r="A14" s="175" t="s">
        <v>5</v>
      </c>
      <c r="B14" s="175"/>
      <c r="C14" s="140">
        <v>1</v>
      </c>
      <c r="D14" s="140">
        <v>20</v>
      </c>
      <c r="E14" s="140">
        <v>0</v>
      </c>
      <c r="F14" s="140">
        <v>0</v>
      </c>
      <c r="G14" s="140">
        <f t="shared" si="0"/>
        <v>21</v>
      </c>
    </row>
    <row r="15" spans="1:7">
      <c r="A15" s="175" t="s">
        <v>6</v>
      </c>
      <c r="B15" s="175"/>
      <c r="C15" s="140">
        <v>0</v>
      </c>
      <c r="D15" s="140">
        <v>8</v>
      </c>
      <c r="E15" s="140">
        <v>0</v>
      </c>
      <c r="F15" s="140">
        <v>0</v>
      </c>
      <c r="G15" s="140">
        <f t="shared" si="0"/>
        <v>8</v>
      </c>
    </row>
    <row r="16" spans="1:7">
      <c r="A16" s="175" t="s">
        <v>151</v>
      </c>
      <c r="B16" s="175"/>
      <c r="C16" s="140">
        <v>3</v>
      </c>
      <c r="D16" s="140">
        <v>0</v>
      </c>
      <c r="E16" s="140">
        <v>0</v>
      </c>
      <c r="F16" s="140">
        <v>0</v>
      </c>
      <c r="G16" s="140">
        <f t="shared" si="0"/>
        <v>3</v>
      </c>
    </row>
    <row r="17" spans="1:7">
      <c r="A17" s="175" t="s">
        <v>7</v>
      </c>
      <c r="B17" s="175"/>
      <c r="C17" s="140">
        <v>0</v>
      </c>
      <c r="D17" s="140">
        <v>44</v>
      </c>
      <c r="E17" s="140">
        <v>0</v>
      </c>
      <c r="F17" s="140">
        <v>0</v>
      </c>
      <c r="G17" s="140">
        <f t="shared" si="0"/>
        <v>44</v>
      </c>
    </row>
    <row r="18" spans="1:7">
      <c r="A18" s="175" t="s">
        <v>8</v>
      </c>
      <c r="B18" s="175"/>
      <c r="C18" s="140">
        <v>0</v>
      </c>
      <c r="D18" s="140">
        <v>15</v>
      </c>
      <c r="E18" s="140">
        <v>0</v>
      </c>
      <c r="F18" s="140">
        <v>0</v>
      </c>
      <c r="G18" s="140">
        <f t="shared" si="0"/>
        <v>15</v>
      </c>
    </row>
    <row r="19" spans="1:7">
      <c r="A19" s="175" t="s">
        <v>9</v>
      </c>
      <c r="B19" s="175"/>
      <c r="C19" s="140">
        <v>0</v>
      </c>
      <c r="D19" s="140">
        <v>3</v>
      </c>
      <c r="E19" s="140">
        <v>0</v>
      </c>
      <c r="F19" s="140">
        <v>0</v>
      </c>
      <c r="G19" s="140">
        <f t="shared" si="0"/>
        <v>3</v>
      </c>
    </row>
    <row r="20" spans="1:7">
      <c r="A20" s="175" t="s">
        <v>10</v>
      </c>
      <c r="B20" s="175"/>
      <c r="C20" s="140">
        <v>1</v>
      </c>
      <c r="D20" s="140">
        <v>0</v>
      </c>
      <c r="E20" s="140">
        <v>0</v>
      </c>
      <c r="F20" s="140">
        <v>0</v>
      </c>
      <c r="G20" s="140">
        <f t="shared" si="0"/>
        <v>1</v>
      </c>
    </row>
    <row r="21" spans="1:7">
      <c r="A21" s="175" t="s">
        <v>11</v>
      </c>
      <c r="B21" s="175"/>
      <c r="C21" s="140">
        <v>7</v>
      </c>
      <c r="D21" s="140">
        <v>91</v>
      </c>
      <c r="E21" s="140">
        <v>0</v>
      </c>
      <c r="F21" s="140">
        <v>0</v>
      </c>
      <c r="G21" s="140">
        <f t="shared" si="0"/>
        <v>98</v>
      </c>
    </row>
    <row r="22" spans="1:7">
      <c r="A22" s="175" t="s">
        <v>52</v>
      </c>
      <c r="B22" s="175"/>
      <c r="C22" s="140">
        <v>0</v>
      </c>
      <c r="D22" s="140">
        <v>0</v>
      </c>
      <c r="E22" s="140">
        <v>0</v>
      </c>
      <c r="F22" s="140">
        <v>0</v>
      </c>
      <c r="G22" s="140">
        <f t="shared" si="0"/>
        <v>0</v>
      </c>
    </row>
    <row r="23" spans="1:7">
      <c r="A23" s="175" t="s">
        <v>12</v>
      </c>
      <c r="B23" s="175"/>
      <c r="C23" s="140">
        <v>0</v>
      </c>
      <c r="D23" s="140">
        <v>1</v>
      </c>
      <c r="E23" s="140">
        <v>0</v>
      </c>
      <c r="F23" s="140">
        <v>0</v>
      </c>
      <c r="G23" s="140">
        <f t="shared" si="0"/>
        <v>1</v>
      </c>
    </row>
    <row r="24" spans="1:7">
      <c r="A24" s="175" t="s">
        <v>13</v>
      </c>
      <c r="B24" s="175"/>
      <c r="C24" s="140">
        <v>0</v>
      </c>
      <c r="D24" s="140">
        <v>48</v>
      </c>
      <c r="E24" s="140">
        <v>0</v>
      </c>
      <c r="F24" s="140">
        <v>0</v>
      </c>
      <c r="G24" s="140">
        <f t="shared" si="0"/>
        <v>48</v>
      </c>
    </row>
    <row r="25" spans="1:7">
      <c r="A25" s="175" t="s">
        <v>14</v>
      </c>
      <c r="B25" s="175"/>
      <c r="C25" s="140">
        <v>1</v>
      </c>
      <c r="D25" s="140">
        <v>10</v>
      </c>
      <c r="E25" s="140">
        <v>0</v>
      </c>
      <c r="F25" s="140">
        <v>0</v>
      </c>
      <c r="G25" s="140">
        <f t="shared" si="0"/>
        <v>11</v>
      </c>
    </row>
    <row r="26" spans="1:7">
      <c r="A26" s="175" t="s">
        <v>15</v>
      </c>
      <c r="B26" s="175"/>
      <c r="C26" s="140">
        <v>0</v>
      </c>
      <c r="D26" s="140">
        <v>6</v>
      </c>
      <c r="E26" s="140">
        <v>0</v>
      </c>
      <c r="F26" s="140">
        <v>0</v>
      </c>
      <c r="G26" s="140">
        <f t="shared" si="0"/>
        <v>6</v>
      </c>
    </row>
    <row r="27" spans="1:7">
      <c r="A27" s="175" t="s">
        <v>16</v>
      </c>
      <c r="B27" s="175"/>
      <c r="C27" s="140">
        <v>0</v>
      </c>
      <c r="D27" s="140">
        <v>44</v>
      </c>
      <c r="E27" s="140">
        <v>0</v>
      </c>
      <c r="F27" s="140">
        <v>0</v>
      </c>
      <c r="G27" s="140">
        <f t="shared" si="0"/>
        <v>44</v>
      </c>
    </row>
    <row r="28" spans="1:7">
      <c r="A28" s="175" t="s">
        <v>17</v>
      </c>
      <c r="B28" s="175"/>
      <c r="C28" s="140">
        <v>0</v>
      </c>
      <c r="D28" s="140">
        <v>0</v>
      </c>
      <c r="E28" s="140">
        <v>3</v>
      </c>
      <c r="F28" s="140">
        <v>0</v>
      </c>
      <c r="G28" s="140">
        <f t="shared" si="0"/>
        <v>3</v>
      </c>
    </row>
    <row r="29" spans="1:7">
      <c r="A29" s="175" t="s">
        <v>18</v>
      </c>
      <c r="B29" s="175"/>
      <c r="C29" s="140">
        <v>1</v>
      </c>
      <c r="D29" s="140">
        <v>7</v>
      </c>
      <c r="E29" s="140">
        <v>1</v>
      </c>
      <c r="F29" s="140">
        <v>1</v>
      </c>
      <c r="G29" s="140">
        <f t="shared" si="0"/>
        <v>10</v>
      </c>
    </row>
    <row r="30" spans="1:7">
      <c r="A30" s="175" t="s">
        <v>19</v>
      </c>
      <c r="B30" s="175"/>
      <c r="C30" s="140">
        <v>1</v>
      </c>
      <c r="D30" s="140">
        <v>0</v>
      </c>
      <c r="E30" s="140">
        <v>0</v>
      </c>
      <c r="F30" s="140">
        <v>0</v>
      </c>
      <c r="G30" s="140">
        <f t="shared" si="0"/>
        <v>1</v>
      </c>
    </row>
    <row r="31" spans="1:7">
      <c r="A31" s="175" t="s">
        <v>20</v>
      </c>
      <c r="B31" s="175"/>
      <c r="C31" s="140">
        <v>0</v>
      </c>
      <c r="D31" s="140">
        <v>0</v>
      </c>
      <c r="E31" s="140">
        <v>0</v>
      </c>
      <c r="F31" s="140">
        <v>0</v>
      </c>
      <c r="G31" s="140">
        <f t="shared" si="0"/>
        <v>0</v>
      </c>
    </row>
    <row r="32" spans="1:7">
      <c r="A32" s="175" t="s">
        <v>21</v>
      </c>
      <c r="B32" s="175"/>
      <c r="C32" s="140">
        <v>0</v>
      </c>
      <c r="D32" s="140">
        <v>5</v>
      </c>
      <c r="E32" s="140">
        <v>0</v>
      </c>
      <c r="F32" s="140">
        <v>0</v>
      </c>
      <c r="G32" s="140">
        <f t="shared" si="0"/>
        <v>5</v>
      </c>
    </row>
    <row r="33" spans="1:7">
      <c r="A33" s="175" t="s">
        <v>22</v>
      </c>
      <c r="B33" s="175"/>
      <c r="C33" s="140">
        <v>1</v>
      </c>
      <c r="D33" s="140">
        <v>3</v>
      </c>
      <c r="E33" s="140">
        <v>0</v>
      </c>
      <c r="F33" s="140">
        <v>0</v>
      </c>
      <c r="G33" s="140">
        <f t="shared" si="0"/>
        <v>4</v>
      </c>
    </row>
    <row r="34" spans="1:7">
      <c r="A34" s="175" t="s">
        <v>23</v>
      </c>
      <c r="B34" s="175"/>
      <c r="C34" s="140">
        <v>0</v>
      </c>
      <c r="D34" s="140">
        <v>32</v>
      </c>
      <c r="E34" s="140">
        <v>0</v>
      </c>
      <c r="F34" s="140">
        <v>0</v>
      </c>
      <c r="G34" s="140">
        <f t="shared" si="0"/>
        <v>32</v>
      </c>
    </row>
    <row r="35" spans="1:7" ht="6" customHeight="1">
      <c r="A35" s="141"/>
      <c r="B35" s="142"/>
      <c r="C35" s="140"/>
      <c r="D35" s="140"/>
      <c r="E35" s="140"/>
      <c r="F35" s="140"/>
      <c r="G35" s="140"/>
    </row>
    <row r="36" spans="1:7">
      <c r="A36" s="176" t="s">
        <v>53</v>
      </c>
      <c r="B36" s="176"/>
      <c r="C36" s="66">
        <f>SUM(C12:C34)</f>
        <v>16</v>
      </c>
      <c r="D36" s="66">
        <f t="shared" ref="D36:F36" si="1">SUM(D12:D34)</f>
        <v>354</v>
      </c>
      <c r="E36" s="66">
        <f t="shared" si="1"/>
        <v>4</v>
      </c>
      <c r="F36" s="66">
        <f t="shared" si="1"/>
        <v>1</v>
      </c>
      <c r="G36" s="66">
        <f>SUM(G12:G34)</f>
        <v>375</v>
      </c>
    </row>
    <row r="37" spans="1:7" ht="9" customHeight="1">
      <c r="A37" s="143"/>
      <c r="B37" s="143"/>
    </row>
    <row r="38" spans="1:7">
      <c r="A38" s="144" t="s">
        <v>135</v>
      </c>
      <c r="B38" s="145" t="s">
        <v>139</v>
      </c>
    </row>
    <row r="39" spans="1:7">
      <c r="A39" s="130"/>
      <c r="B39" s="145" t="s">
        <v>137</v>
      </c>
    </row>
    <row r="40" spans="1:7">
      <c r="A40" s="130"/>
      <c r="B40" s="145" t="s">
        <v>141</v>
      </c>
    </row>
    <row r="41" spans="1:7">
      <c r="A41" s="130"/>
      <c r="B41" s="145" t="s">
        <v>142</v>
      </c>
    </row>
  </sheetData>
  <mergeCells count="32">
    <mergeCell ref="E8:F8"/>
    <mergeCell ref="C8:D8"/>
    <mergeCell ref="A1:G1"/>
    <mergeCell ref="A3:G3"/>
    <mergeCell ref="A4:G4"/>
    <mergeCell ref="A6:G6"/>
    <mergeCell ref="A10:B10"/>
    <mergeCell ref="A11:B11"/>
    <mergeCell ref="A12:B12"/>
    <mergeCell ref="A13:B13"/>
    <mergeCell ref="A23:B23"/>
    <mergeCell ref="A14:B14"/>
    <mergeCell ref="A15:B15"/>
    <mergeCell ref="A17:B17"/>
    <mergeCell ref="A18:B18"/>
    <mergeCell ref="A16:B16"/>
    <mergeCell ref="A24:B24"/>
    <mergeCell ref="A25:B25"/>
    <mergeCell ref="A26:B26"/>
    <mergeCell ref="A19:B19"/>
    <mergeCell ref="A20:B20"/>
    <mergeCell ref="A21:B21"/>
    <mergeCell ref="A22:B22"/>
    <mergeCell ref="A27:B27"/>
    <mergeCell ref="A28:B28"/>
    <mergeCell ref="A29:B29"/>
    <mergeCell ref="A34:B34"/>
    <mergeCell ref="A36:B36"/>
    <mergeCell ref="A30:B30"/>
    <mergeCell ref="A31:B31"/>
    <mergeCell ref="A32:B32"/>
    <mergeCell ref="A33:B33"/>
  </mergeCells>
  <phoneticPr fontId="0" type="noConversion"/>
  <printOptions horizontalCentered="1"/>
  <pageMargins left="0.75" right="0.75" top="0.75" bottom="0.75" header="0.5" footer="0.5"/>
  <pageSetup orientation="landscape" r:id="rId1"/>
  <headerFooter alignWithMargins="0">
    <oddFooter>&amp;L&amp;8California State University,
Office of the Chancellor&amp;C&amp;8Page &amp;P of &amp;N&amp;R&amp;8Analytic Studies Office, Academic Research
October 2014</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80"/>
  <sheetViews>
    <sheetView workbookViewId="0">
      <selection sqref="A1:K1"/>
    </sheetView>
  </sheetViews>
  <sheetFormatPr defaultColWidth="9.140625" defaultRowHeight="12.75"/>
  <cols>
    <col min="1" max="1" width="30.28515625" style="7" customWidth="1"/>
    <col min="2" max="2" width="8.7109375" style="87" customWidth="1"/>
    <col min="3" max="3" width="36.140625" style="87" customWidth="1"/>
    <col min="4" max="4" width="15.7109375" style="87" customWidth="1"/>
    <col min="5" max="5" width="15.7109375" style="88" customWidth="1"/>
    <col min="6" max="6" width="18.7109375" style="7" customWidth="1"/>
    <col min="7" max="8" width="15.7109375" style="7" customWidth="1"/>
    <col min="9" max="9" width="8.7109375" style="7" customWidth="1"/>
    <col min="10" max="10" width="8" style="7" customWidth="1"/>
    <col min="11" max="11" width="8.7109375" style="7" customWidth="1"/>
    <col min="12" max="16384" width="9.140625" style="7"/>
  </cols>
  <sheetData>
    <row r="1" spans="1:11">
      <c r="A1" s="189" t="s">
        <v>76</v>
      </c>
      <c r="B1" s="190"/>
      <c r="C1" s="190"/>
      <c r="D1" s="190"/>
      <c r="E1" s="190"/>
      <c r="F1" s="190"/>
      <c r="G1" s="190"/>
      <c r="H1" s="190"/>
      <c r="I1" s="190"/>
      <c r="J1" s="190"/>
      <c r="K1" s="190"/>
    </row>
    <row r="2" spans="1:11">
      <c r="A2" s="82"/>
      <c r="B2" s="86"/>
      <c r="C2" s="86"/>
      <c r="D2" s="86"/>
      <c r="E2" s="86"/>
      <c r="F2" s="82"/>
      <c r="G2" s="82"/>
      <c r="H2" s="82"/>
      <c r="I2" s="82"/>
      <c r="J2" s="82"/>
      <c r="K2" s="82"/>
    </row>
    <row r="3" spans="1:11">
      <c r="A3" s="190" t="s">
        <v>123</v>
      </c>
      <c r="B3" s="190"/>
      <c r="C3" s="190"/>
      <c r="D3" s="190"/>
      <c r="E3" s="190"/>
      <c r="F3" s="190"/>
      <c r="G3" s="190"/>
      <c r="H3" s="190"/>
      <c r="I3" s="190"/>
      <c r="J3" s="190"/>
      <c r="K3" s="190"/>
    </row>
    <row r="4" spans="1:11">
      <c r="A4" s="190" t="s">
        <v>199</v>
      </c>
      <c r="B4" s="190"/>
      <c r="C4" s="190"/>
      <c r="D4" s="190"/>
      <c r="E4" s="190"/>
      <c r="F4" s="190"/>
      <c r="G4" s="190"/>
      <c r="H4" s="190"/>
      <c r="I4" s="190"/>
      <c r="J4" s="190"/>
      <c r="K4" s="190"/>
    </row>
    <row r="5" spans="1:11">
      <c r="A5" s="82"/>
      <c r="B5" s="86"/>
      <c r="C5" s="86"/>
      <c r="D5" s="86"/>
      <c r="E5" s="86"/>
      <c r="F5" s="82"/>
      <c r="G5" s="82"/>
      <c r="H5" s="82"/>
      <c r="I5" s="82"/>
      <c r="J5" s="82"/>
      <c r="K5" s="82"/>
    </row>
    <row r="6" spans="1:11">
      <c r="A6" s="89"/>
      <c r="B6" s="89"/>
      <c r="C6" s="89"/>
      <c r="D6" s="89"/>
      <c r="E6" s="89"/>
      <c r="F6" s="89"/>
      <c r="G6" s="89"/>
      <c r="H6" s="89"/>
      <c r="I6" s="89"/>
      <c r="J6" s="89"/>
      <c r="K6" s="89"/>
    </row>
    <row r="7" spans="1:11">
      <c r="A7" s="89"/>
      <c r="B7" s="89"/>
      <c r="C7" s="89"/>
      <c r="D7" s="89"/>
      <c r="E7" s="89"/>
      <c r="F7" s="82"/>
      <c r="G7" s="82"/>
      <c r="H7" s="82"/>
      <c r="I7" s="82"/>
      <c r="J7" s="82"/>
      <c r="K7" s="82"/>
    </row>
    <row r="8" spans="1:11" ht="15" customHeight="1">
      <c r="A8" s="111" t="s">
        <v>145</v>
      </c>
      <c r="B8" s="112"/>
      <c r="C8" s="112"/>
      <c r="D8" s="181" t="s">
        <v>146</v>
      </c>
      <c r="E8" s="182"/>
      <c r="F8" s="91"/>
      <c r="G8" s="181" t="s">
        <v>111</v>
      </c>
      <c r="H8" s="182"/>
      <c r="I8" s="91"/>
      <c r="J8" s="91"/>
    </row>
    <row r="9" spans="1:11">
      <c r="A9" s="111"/>
      <c r="B9" s="90"/>
      <c r="C9" s="90"/>
      <c r="D9" s="185" t="s">
        <v>200</v>
      </c>
      <c r="E9" s="186"/>
      <c r="F9" s="113"/>
      <c r="G9" s="185" t="s">
        <v>200</v>
      </c>
      <c r="H9" s="186"/>
      <c r="I9" s="113"/>
      <c r="J9" s="113"/>
    </row>
    <row r="10" spans="1:11" ht="12.75" customHeight="1">
      <c r="A10" s="192" t="s">
        <v>206</v>
      </c>
      <c r="B10" s="192"/>
      <c r="C10" s="193"/>
      <c r="D10" s="92" t="s">
        <v>112</v>
      </c>
      <c r="E10" s="93" t="s">
        <v>113</v>
      </c>
      <c r="F10" s="114"/>
      <c r="G10" s="92" t="s">
        <v>112</v>
      </c>
      <c r="H10" s="93" t="s">
        <v>113</v>
      </c>
      <c r="I10" s="114"/>
      <c r="J10" s="114"/>
    </row>
    <row r="11" spans="1:11">
      <c r="A11" s="191" t="s">
        <v>114</v>
      </c>
      <c r="B11" s="183"/>
      <c r="C11" s="184"/>
      <c r="D11" s="94">
        <v>2890</v>
      </c>
      <c r="E11" s="151">
        <f>(D11/D$14)*100</f>
        <v>61.712577407644673</v>
      </c>
      <c r="F11" s="115"/>
      <c r="G11" s="94">
        <v>38519</v>
      </c>
      <c r="H11" s="151">
        <f>(G11/G$14)*100</f>
        <v>62.87687109253848</v>
      </c>
      <c r="I11" s="116"/>
      <c r="J11" s="115"/>
    </row>
    <row r="12" spans="1:11">
      <c r="A12" s="191" t="s">
        <v>115</v>
      </c>
      <c r="B12" s="183"/>
      <c r="C12" s="184"/>
      <c r="D12" s="94">
        <v>250</v>
      </c>
      <c r="E12" s="151">
        <f>(D12/D$14)*100</f>
        <v>5.3384582532564595</v>
      </c>
      <c r="F12" s="115"/>
      <c r="G12" s="94">
        <v>2911</v>
      </c>
      <c r="H12" s="151">
        <f>(G12/G$14)*100</f>
        <v>4.7517996767927393</v>
      </c>
      <c r="I12" s="116"/>
      <c r="J12" s="115"/>
    </row>
    <row r="13" spans="1:11">
      <c r="A13" s="183" t="s">
        <v>116</v>
      </c>
      <c r="B13" s="183"/>
      <c r="C13" s="184"/>
      <c r="D13" s="94">
        <v>3140</v>
      </c>
      <c r="E13" s="151">
        <f>(D13/D$14)*100</f>
        <v>67.051035660901135</v>
      </c>
      <c r="F13" s="115"/>
      <c r="G13" s="94">
        <v>41430</v>
      </c>
      <c r="H13" s="151">
        <f>(G13/G$14)*100</f>
        <v>67.628670769331222</v>
      </c>
      <c r="I13" s="116"/>
      <c r="J13" s="115"/>
    </row>
    <row r="14" spans="1:11">
      <c r="A14" s="183" t="s">
        <v>125</v>
      </c>
      <c r="B14" s="183"/>
      <c r="C14" s="184"/>
      <c r="D14" s="94">
        <v>4683</v>
      </c>
      <c r="E14" s="151"/>
      <c r="F14" s="115"/>
      <c r="G14" s="94">
        <v>61261</v>
      </c>
      <c r="H14" s="151"/>
      <c r="I14" s="116"/>
      <c r="J14" s="115"/>
    </row>
    <row r="15" spans="1:11">
      <c r="A15" s="192" t="s">
        <v>207</v>
      </c>
      <c r="B15" s="192"/>
      <c r="C15" s="193"/>
      <c r="D15" s="94"/>
      <c r="E15" s="151"/>
      <c r="F15" s="115"/>
      <c r="G15" s="94"/>
      <c r="H15" s="151"/>
      <c r="I15" s="116"/>
      <c r="J15" s="115"/>
    </row>
    <row r="16" spans="1:11">
      <c r="A16" s="191" t="s">
        <v>114</v>
      </c>
      <c r="B16" s="183"/>
      <c r="C16" s="184"/>
      <c r="D16" s="94">
        <v>3004</v>
      </c>
      <c r="E16" s="151">
        <f>(D16/D$19)*100</f>
        <v>63.122504727884007</v>
      </c>
      <c r="F16" s="115"/>
      <c r="G16" s="94">
        <v>40311</v>
      </c>
      <c r="H16" s="151">
        <f>(G16/G$19)*100</f>
        <v>64.040606233914787</v>
      </c>
      <c r="I16" s="116"/>
      <c r="J16" s="115"/>
      <c r="K16" s="82"/>
    </row>
    <row r="17" spans="1:11">
      <c r="A17" s="191" t="s">
        <v>115</v>
      </c>
      <c r="B17" s="183"/>
      <c r="C17" s="184"/>
      <c r="D17" s="94">
        <v>309</v>
      </c>
      <c r="E17" s="151">
        <f>(D17/D$19)*100</f>
        <v>6.4929607060306784</v>
      </c>
      <c r="F17" s="115"/>
      <c r="G17" s="94">
        <v>3858</v>
      </c>
      <c r="H17" s="151">
        <f>(G17/G$19)*100</f>
        <v>6.1290630063864269</v>
      </c>
      <c r="I17" s="116"/>
      <c r="J17" s="115"/>
      <c r="K17" s="82"/>
    </row>
    <row r="18" spans="1:11">
      <c r="A18" s="183" t="s">
        <v>116</v>
      </c>
      <c r="B18" s="183"/>
      <c r="C18" s="184"/>
      <c r="D18" s="94">
        <v>3313</v>
      </c>
      <c r="E18" s="151">
        <f>(D18/D$19)*100</f>
        <v>69.615465433914693</v>
      </c>
      <c r="F18" s="115"/>
      <c r="G18" s="94">
        <v>44169</v>
      </c>
      <c r="H18" s="151">
        <f>(G18/G$19)*100</f>
        <v>70.169669240301218</v>
      </c>
      <c r="I18" s="116"/>
      <c r="J18" s="115"/>
      <c r="K18" s="82"/>
    </row>
    <row r="19" spans="1:11">
      <c r="A19" s="183" t="s">
        <v>125</v>
      </c>
      <c r="B19" s="183"/>
      <c r="C19" s="184"/>
      <c r="D19" s="98">
        <v>4759</v>
      </c>
      <c r="E19" s="97"/>
      <c r="F19" s="100"/>
      <c r="G19" s="98">
        <v>62946</v>
      </c>
      <c r="H19" s="97"/>
      <c r="I19" s="117"/>
      <c r="J19" s="100"/>
      <c r="K19" s="82"/>
    </row>
    <row r="20" spans="1:11">
      <c r="A20" s="155"/>
      <c r="B20" s="155"/>
      <c r="C20" s="155"/>
      <c r="D20" s="117"/>
      <c r="E20" s="100"/>
      <c r="F20" s="100"/>
      <c r="G20" s="117"/>
      <c r="H20" s="100"/>
      <c r="I20" s="117"/>
      <c r="J20" s="100"/>
      <c r="K20" s="82"/>
    </row>
    <row r="21" spans="1:11" ht="15" customHeight="1">
      <c r="A21" s="111" t="s">
        <v>205</v>
      </c>
      <c r="B21" s="112"/>
      <c r="C21" s="112"/>
      <c r="D21" s="181" t="s">
        <v>146</v>
      </c>
      <c r="E21" s="182"/>
      <c r="F21" s="91"/>
      <c r="G21" s="181" t="s">
        <v>111</v>
      </c>
      <c r="H21" s="182"/>
      <c r="I21" s="91"/>
      <c r="J21" s="91"/>
    </row>
    <row r="22" spans="1:11" ht="15" customHeight="1">
      <c r="A22" s="111"/>
      <c r="B22" s="90"/>
      <c r="C22" s="90"/>
      <c r="D22" s="185" t="s">
        <v>200</v>
      </c>
      <c r="E22" s="186"/>
      <c r="F22" s="113"/>
      <c r="G22" s="185" t="s">
        <v>200</v>
      </c>
      <c r="H22" s="186"/>
      <c r="I22" s="113"/>
      <c r="J22" s="113"/>
    </row>
    <row r="23" spans="1:11" ht="15" customHeight="1">
      <c r="A23" s="192" t="s">
        <v>206</v>
      </c>
      <c r="B23" s="192"/>
      <c r="C23" s="193"/>
      <c r="D23" s="92" t="s">
        <v>112</v>
      </c>
      <c r="E23" s="93" t="s">
        <v>113</v>
      </c>
      <c r="F23" s="114"/>
      <c r="G23" s="92" t="s">
        <v>112</v>
      </c>
      <c r="H23" s="93" t="s">
        <v>113</v>
      </c>
      <c r="I23" s="114"/>
      <c r="J23" s="114"/>
    </row>
    <row r="24" spans="1:11">
      <c r="A24" s="191" t="s">
        <v>114</v>
      </c>
      <c r="B24" s="183"/>
      <c r="C24" s="184"/>
      <c r="D24" s="94">
        <v>214</v>
      </c>
      <c r="E24" s="151">
        <f>(D24/D$27)*100</f>
        <v>36.769759450171826</v>
      </c>
      <c r="F24" s="115"/>
      <c r="G24" s="94">
        <v>504</v>
      </c>
      <c r="H24" s="151">
        <f>(G24/G$27)*100</f>
        <v>40.255591054313101</v>
      </c>
      <c r="I24" s="116"/>
      <c r="J24" s="115"/>
      <c r="K24" s="82"/>
    </row>
    <row r="25" spans="1:11">
      <c r="A25" s="191" t="s">
        <v>115</v>
      </c>
      <c r="B25" s="183"/>
      <c r="C25" s="184"/>
      <c r="D25" s="94">
        <v>45</v>
      </c>
      <c r="E25" s="151">
        <f>(D25/D$27)*100</f>
        <v>7.731958762886598</v>
      </c>
      <c r="F25" s="115"/>
      <c r="G25" s="94">
        <v>72</v>
      </c>
      <c r="H25" s="151">
        <f>(G25/G$27)*100</f>
        <v>5.7507987220447285</v>
      </c>
      <c r="I25" s="116"/>
      <c r="J25" s="115"/>
      <c r="K25" s="82"/>
    </row>
    <row r="26" spans="1:11">
      <c r="A26" s="183" t="s">
        <v>116</v>
      </c>
      <c r="B26" s="183"/>
      <c r="C26" s="184"/>
      <c r="D26" s="94">
        <v>259</v>
      </c>
      <c r="E26" s="151">
        <f>(D26/D$27)*100</f>
        <v>44.501718213058417</v>
      </c>
      <c r="F26" s="115"/>
      <c r="G26" s="94">
        <v>576</v>
      </c>
      <c r="H26" s="151">
        <f>(G26/G$27)*100</f>
        <v>46.006389776357828</v>
      </c>
      <c r="I26" s="116"/>
      <c r="J26" s="115"/>
      <c r="K26" s="82"/>
    </row>
    <row r="27" spans="1:11">
      <c r="A27" s="155"/>
      <c r="B27" s="155"/>
      <c r="C27" s="156"/>
      <c r="D27" s="94">
        <v>582</v>
      </c>
      <c r="E27" s="151"/>
      <c r="F27" s="115"/>
      <c r="G27" s="94">
        <v>1252</v>
      </c>
      <c r="H27" s="151"/>
      <c r="I27" s="116"/>
      <c r="J27" s="115"/>
      <c r="K27" s="82"/>
    </row>
    <row r="28" spans="1:11">
      <c r="A28" s="192" t="s">
        <v>207</v>
      </c>
      <c r="B28" s="192"/>
      <c r="C28" s="193"/>
      <c r="D28" s="94"/>
      <c r="E28" s="151"/>
      <c r="F28" s="115"/>
      <c r="G28" s="94"/>
      <c r="H28" s="151"/>
      <c r="I28" s="116"/>
      <c r="J28" s="115"/>
      <c r="K28" s="82"/>
    </row>
    <row r="29" spans="1:11">
      <c r="A29" s="191" t="s">
        <v>114</v>
      </c>
      <c r="B29" s="183"/>
      <c r="C29" s="184"/>
      <c r="D29" s="94">
        <v>219</v>
      </c>
      <c r="E29" s="151">
        <f>(D29/D$32)*100</f>
        <v>37.372013651877133</v>
      </c>
      <c r="F29" s="115"/>
      <c r="G29" s="94">
        <v>519</v>
      </c>
      <c r="H29" s="151">
        <f>(G29/G$32)*100</f>
        <v>40.13921113689095</v>
      </c>
      <c r="I29" s="116"/>
      <c r="J29" s="115"/>
      <c r="K29" s="82"/>
    </row>
    <row r="30" spans="1:11">
      <c r="A30" s="191" t="s">
        <v>115</v>
      </c>
      <c r="B30" s="183"/>
      <c r="C30" s="184"/>
      <c r="D30" s="94">
        <v>55</v>
      </c>
      <c r="E30" s="151">
        <f>(D30/D$32)*100</f>
        <v>9.3856655290102378</v>
      </c>
      <c r="F30" s="115"/>
      <c r="G30" s="94">
        <v>95</v>
      </c>
      <c r="H30" s="151">
        <f>(G30/G$32)*100</f>
        <v>7.3472544470224292</v>
      </c>
      <c r="I30" s="116"/>
      <c r="J30" s="115"/>
      <c r="K30" s="82"/>
    </row>
    <row r="31" spans="1:11">
      <c r="A31" s="183" t="s">
        <v>116</v>
      </c>
      <c r="B31" s="183"/>
      <c r="C31" s="184"/>
      <c r="D31" s="94">
        <v>274</v>
      </c>
      <c r="E31" s="151">
        <f>(D31/D$32)*100</f>
        <v>46.757679180887372</v>
      </c>
      <c r="F31" s="115"/>
      <c r="G31" s="94">
        <v>614</v>
      </c>
      <c r="H31" s="151">
        <f>(G31/G$32)*100</f>
        <v>47.486465583913379</v>
      </c>
      <c r="I31" s="116"/>
      <c r="J31" s="115"/>
      <c r="K31" s="82"/>
    </row>
    <row r="32" spans="1:11">
      <c r="A32" s="183" t="s">
        <v>125</v>
      </c>
      <c r="B32" s="183"/>
      <c r="C32" s="184"/>
      <c r="D32" s="98">
        <v>586</v>
      </c>
      <c r="E32" s="97"/>
      <c r="F32" s="100"/>
      <c r="G32" s="98">
        <v>1293</v>
      </c>
      <c r="H32" s="97"/>
      <c r="I32" s="117"/>
      <c r="J32" s="100"/>
      <c r="K32" s="82"/>
    </row>
    <row r="33" spans="1:11">
      <c r="A33" s="105"/>
      <c r="B33" s="100"/>
      <c r="C33" s="100"/>
      <c r="D33" s="118"/>
      <c r="E33" s="100"/>
      <c r="F33" s="101"/>
      <c r="G33" s="118"/>
      <c r="H33" s="100"/>
      <c r="K33" s="118"/>
    </row>
    <row r="34" spans="1:11" ht="15" customHeight="1">
      <c r="A34" s="111" t="s">
        <v>147</v>
      </c>
      <c r="B34" s="112"/>
      <c r="C34" s="112"/>
      <c r="D34" s="187" t="s">
        <v>146</v>
      </c>
      <c r="E34" s="188"/>
      <c r="F34" s="91"/>
      <c r="G34" s="181" t="s">
        <v>111</v>
      </c>
      <c r="H34" s="182"/>
      <c r="K34" s="91"/>
    </row>
    <row r="35" spans="1:11">
      <c r="A35" s="111" t="s">
        <v>148</v>
      </c>
      <c r="B35" s="113"/>
      <c r="C35" s="113"/>
      <c r="D35" s="185" t="s">
        <v>200</v>
      </c>
      <c r="E35" s="186"/>
      <c r="F35" s="88"/>
      <c r="G35" s="185" t="s">
        <v>200</v>
      </c>
      <c r="H35" s="186"/>
      <c r="K35" s="113"/>
    </row>
    <row r="36" spans="1:11">
      <c r="A36" s="111" t="s">
        <v>149</v>
      </c>
      <c r="B36" s="114"/>
      <c r="C36" s="114"/>
      <c r="D36" s="92" t="s">
        <v>112</v>
      </c>
      <c r="E36" s="93" t="s">
        <v>113</v>
      </c>
      <c r="F36" s="88"/>
      <c r="G36" s="92" t="s">
        <v>112</v>
      </c>
      <c r="H36" s="93" t="s">
        <v>113</v>
      </c>
      <c r="K36" s="114"/>
    </row>
    <row r="37" spans="1:11">
      <c r="A37" s="183" t="s">
        <v>114</v>
      </c>
      <c r="B37" s="183"/>
      <c r="C37" s="184"/>
      <c r="D37" s="94">
        <v>1957</v>
      </c>
      <c r="E37" s="151">
        <f>(D37/D$40)*100</f>
        <v>85.946420729029427</v>
      </c>
      <c r="F37" s="95"/>
      <c r="G37" s="94">
        <v>38448</v>
      </c>
      <c r="H37" s="151">
        <f>(G37/G$40)*100</f>
        <v>81.211583549838423</v>
      </c>
      <c r="K37" s="116"/>
    </row>
    <row r="38" spans="1:11">
      <c r="A38" s="183" t="s">
        <v>115</v>
      </c>
      <c r="B38" s="183"/>
      <c r="C38" s="184"/>
      <c r="D38" s="94">
        <v>26</v>
      </c>
      <c r="E38" s="151">
        <f t="shared" ref="E38:E39" si="0">(D38/D$40)*100</f>
        <v>1.1418533157663593</v>
      </c>
      <c r="F38" s="95"/>
      <c r="G38" s="94">
        <v>472</v>
      </c>
      <c r="H38" s="151">
        <f t="shared" ref="H38:H39" si="1">(G38/G$40)*100</f>
        <v>0.99697949010413356</v>
      </c>
      <c r="K38" s="116"/>
    </row>
    <row r="39" spans="1:11">
      <c r="A39" s="183" t="s">
        <v>116</v>
      </c>
      <c r="B39" s="183"/>
      <c r="C39" s="184"/>
      <c r="D39" s="94">
        <v>1983</v>
      </c>
      <c r="E39" s="151">
        <f t="shared" si="0"/>
        <v>87.088274044795781</v>
      </c>
      <c r="F39" s="95"/>
      <c r="G39" s="96">
        <v>38920</v>
      </c>
      <c r="H39" s="151">
        <f t="shared" si="1"/>
        <v>82.208563039942547</v>
      </c>
      <c r="K39" s="116"/>
    </row>
    <row r="40" spans="1:11">
      <c r="A40" s="183" t="s">
        <v>125</v>
      </c>
      <c r="B40" s="183"/>
      <c r="C40" s="184"/>
      <c r="D40" s="98">
        <v>2277</v>
      </c>
      <c r="E40" s="97"/>
      <c r="F40" s="101"/>
      <c r="G40" s="98">
        <v>47343</v>
      </c>
      <c r="H40" s="97"/>
      <c r="K40" s="117"/>
    </row>
    <row r="41" spans="1:11">
      <c r="A41" s="99"/>
      <c r="B41" s="117"/>
      <c r="C41" s="117"/>
      <c r="D41" s="118"/>
      <c r="E41" s="100"/>
      <c r="F41" s="102"/>
      <c r="G41" s="118"/>
      <c r="H41" s="100"/>
      <c r="I41" s="102"/>
      <c r="J41" s="101"/>
      <c r="K41" s="102"/>
    </row>
    <row r="42" spans="1:11">
      <c r="A42" s="99" t="s">
        <v>117</v>
      </c>
      <c r="B42" s="103"/>
      <c r="C42" s="103"/>
      <c r="D42" s="103"/>
      <c r="E42" s="104"/>
      <c r="G42" s="88"/>
    </row>
    <row r="43" spans="1:11">
      <c r="A43" s="105"/>
      <c r="B43" s="103"/>
      <c r="C43" s="103"/>
      <c r="D43" s="103"/>
      <c r="E43" s="104"/>
      <c r="G43" s="88"/>
    </row>
    <row r="44" spans="1:11">
      <c r="A44" s="105"/>
      <c r="B44" s="103"/>
      <c r="C44" s="103"/>
      <c r="D44" s="103"/>
      <c r="E44" s="104"/>
      <c r="G44" s="88"/>
    </row>
    <row r="45" spans="1:11">
      <c r="A45" s="105"/>
      <c r="B45" s="103"/>
      <c r="C45" s="103"/>
      <c r="D45" s="103"/>
      <c r="E45" s="104"/>
      <c r="G45" s="88"/>
    </row>
    <row r="46" spans="1:11">
      <c r="A46" s="105"/>
      <c r="B46" s="103"/>
      <c r="C46" s="103"/>
      <c r="D46" s="103"/>
      <c r="E46" s="104"/>
      <c r="G46" s="88"/>
    </row>
    <row r="47" spans="1:11">
      <c r="A47" s="105"/>
      <c r="B47" s="103"/>
      <c r="C47" s="103"/>
      <c r="D47" s="103"/>
      <c r="E47" s="104"/>
      <c r="G47" s="88"/>
    </row>
    <row r="48" spans="1:11">
      <c r="A48" s="105" t="s">
        <v>118</v>
      </c>
      <c r="B48" s="106"/>
      <c r="C48" s="106"/>
      <c r="D48" s="106"/>
      <c r="E48" s="106"/>
    </row>
    <row r="49" spans="1:7">
      <c r="A49" s="105"/>
      <c r="B49" s="106"/>
      <c r="C49" s="106"/>
      <c r="D49" s="106"/>
      <c r="E49" s="106"/>
    </row>
    <row r="50" spans="1:7">
      <c r="A50" s="105"/>
      <c r="B50" s="106"/>
      <c r="C50" s="106"/>
      <c r="D50" s="106"/>
      <c r="E50" s="106"/>
    </row>
    <row r="51" spans="1:7">
      <c r="A51" s="105"/>
      <c r="B51" s="106"/>
      <c r="C51" s="106"/>
      <c r="D51" s="106"/>
      <c r="E51" s="106"/>
    </row>
    <row r="52" spans="1:7" ht="13.5" customHeight="1">
      <c r="A52" s="105"/>
      <c r="B52" s="106"/>
      <c r="C52" s="106"/>
      <c r="D52" s="106"/>
      <c r="E52" s="106"/>
    </row>
    <row r="53" spans="1:7">
      <c r="A53" s="107"/>
      <c r="B53" s="106"/>
      <c r="C53" s="106"/>
      <c r="D53" s="106"/>
      <c r="E53" s="106"/>
    </row>
    <row r="54" spans="1:7">
      <c r="A54" s="107"/>
      <c r="B54" s="106"/>
      <c r="C54" s="106"/>
      <c r="D54" s="106"/>
      <c r="E54" s="106"/>
    </row>
    <row r="55" spans="1:7">
      <c r="A55" s="105" t="s">
        <v>119</v>
      </c>
      <c r="B55" s="106"/>
      <c r="C55" s="106"/>
      <c r="D55" s="106"/>
      <c r="E55" s="106"/>
    </row>
    <row r="56" spans="1:7">
      <c r="A56" s="107"/>
      <c r="B56" s="106"/>
      <c r="C56" s="106"/>
      <c r="D56" s="106"/>
      <c r="E56" s="106"/>
    </row>
    <row r="57" spans="1:7">
      <c r="A57" s="107"/>
      <c r="B57" s="106"/>
      <c r="C57" s="106"/>
      <c r="D57" s="106"/>
      <c r="E57" s="106"/>
    </row>
    <row r="58" spans="1:7">
      <c r="A58" s="105" t="s">
        <v>120</v>
      </c>
      <c r="B58" s="104"/>
      <c r="C58" s="104"/>
      <c r="D58" s="104"/>
      <c r="E58" s="104"/>
    </row>
    <row r="59" spans="1:7">
      <c r="A59" s="108"/>
      <c r="B59" s="106"/>
      <c r="C59" s="106"/>
      <c r="D59" s="106"/>
      <c r="E59" s="109"/>
      <c r="G59" s="3"/>
    </row>
    <row r="60" spans="1:7">
      <c r="A60" s="105"/>
      <c r="B60" s="103"/>
      <c r="C60" s="103"/>
      <c r="D60" s="103"/>
      <c r="E60" s="104"/>
    </row>
    <row r="61" spans="1:7">
      <c r="A61" s="105"/>
      <c r="B61" s="103"/>
      <c r="C61" s="103"/>
      <c r="D61" s="103"/>
      <c r="E61" s="104"/>
    </row>
    <row r="62" spans="1:7">
      <c r="A62" s="105" t="s">
        <v>121</v>
      </c>
      <c r="B62" s="103"/>
      <c r="C62" s="103"/>
      <c r="D62" s="103"/>
      <c r="E62" s="104"/>
    </row>
    <row r="63" spans="1:7">
      <c r="A63" s="105"/>
      <c r="B63" s="103"/>
      <c r="C63" s="103"/>
      <c r="D63" s="103"/>
      <c r="E63" s="104"/>
    </row>
    <row r="64" spans="1:7">
      <c r="A64" s="105"/>
      <c r="B64" s="103"/>
      <c r="C64" s="103"/>
      <c r="D64" s="103"/>
      <c r="E64" s="104"/>
    </row>
    <row r="65" spans="1:7">
      <c r="A65" s="105"/>
      <c r="B65" s="103"/>
      <c r="C65" s="103"/>
      <c r="D65" s="103"/>
      <c r="E65" s="104"/>
      <c r="G65" s="3"/>
    </row>
    <row r="66" spans="1:7">
      <c r="A66" s="105"/>
      <c r="B66" s="103"/>
      <c r="C66" s="103"/>
      <c r="D66" s="103"/>
      <c r="E66" s="104"/>
      <c r="G66" s="3"/>
    </row>
    <row r="67" spans="1:7">
      <c r="A67" s="105" t="s">
        <v>124</v>
      </c>
    </row>
    <row r="77" spans="1:7">
      <c r="A77" s="94">
        <v>219</v>
      </c>
      <c r="B77" s="151" t="e">
        <f>(A77/A$29)*100</f>
        <v>#VALUE!</v>
      </c>
      <c r="C77" s="95"/>
      <c r="D77" s="94">
        <v>519</v>
      </c>
      <c r="E77" s="151">
        <f>(D77/D$29)*100</f>
        <v>236.98630136986304</v>
      </c>
    </row>
    <row r="78" spans="1:7">
      <c r="A78" s="94">
        <v>55</v>
      </c>
      <c r="B78" s="151" t="e">
        <f t="shared" ref="B78:B79" si="2">(A78/A$29)*100</f>
        <v>#VALUE!</v>
      </c>
      <c r="C78" s="95"/>
      <c r="D78" s="94">
        <v>95</v>
      </c>
      <c r="E78" s="151">
        <f t="shared" ref="E78:E79" si="3">(D78/D$29)*100</f>
        <v>43.378995433789953</v>
      </c>
    </row>
    <row r="79" spans="1:7">
      <c r="A79" s="96">
        <v>274</v>
      </c>
      <c r="B79" s="151" t="e">
        <f t="shared" si="2"/>
        <v>#VALUE!</v>
      </c>
      <c r="C79" s="95"/>
      <c r="D79" s="96">
        <v>614</v>
      </c>
      <c r="E79" s="151">
        <f t="shared" si="3"/>
        <v>280.36529680365294</v>
      </c>
    </row>
    <row r="80" spans="1:7">
      <c r="A80" s="98">
        <v>586</v>
      </c>
      <c r="B80" s="97"/>
      <c r="C80" s="101"/>
      <c r="D80" s="98">
        <v>1293</v>
      </c>
      <c r="E80" s="97"/>
    </row>
  </sheetData>
  <mergeCells count="38">
    <mergeCell ref="A10:C10"/>
    <mergeCell ref="A15:C15"/>
    <mergeCell ref="A23:C23"/>
    <mergeCell ref="A28:C28"/>
    <mergeCell ref="A1:K1"/>
    <mergeCell ref="A3:K3"/>
    <mergeCell ref="A4:K4"/>
    <mergeCell ref="D9:E9"/>
    <mergeCell ref="D8:E8"/>
    <mergeCell ref="G8:H8"/>
    <mergeCell ref="A37:C37"/>
    <mergeCell ref="A38:C38"/>
    <mergeCell ref="A39:C39"/>
    <mergeCell ref="A40:C40"/>
    <mergeCell ref="G9:H9"/>
    <mergeCell ref="G35:H35"/>
    <mergeCell ref="G22:H22"/>
    <mergeCell ref="D35:E35"/>
    <mergeCell ref="A26:C26"/>
    <mergeCell ref="A29:C29"/>
    <mergeCell ref="D22:E22"/>
    <mergeCell ref="D21:E21"/>
    <mergeCell ref="D34:E34"/>
    <mergeCell ref="G21:H21"/>
    <mergeCell ref="G34:H34"/>
    <mergeCell ref="A11:C11"/>
    <mergeCell ref="A12:C12"/>
    <mergeCell ref="A13:C13"/>
    <mergeCell ref="A19:C19"/>
    <mergeCell ref="A16:C16"/>
    <mergeCell ref="A17:C17"/>
    <mergeCell ref="A18:C18"/>
    <mergeCell ref="A31:C31"/>
    <mergeCell ref="A32:C32"/>
    <mergeCell ref="A24:C24"/>
    <mergeCell ref="A25:C25"/>
    <mergeCell ref="A30:C30"/>
    <mergeCell ref="A14:C14"/>
  </mergeCells>
  <phoneticPr fontId="0" type="noConversion"/>
  <printOptions horizontalCentered="1"/>
  <pageMargins left="0.75" right="0.75" top="0.75" bottom="0.75" header="0.5" footer="0.5"/>
  <pageSetup scale="64" orientation="landscape" r:id="rId1"/>
  <headerFooter alignWithMargins="0">
    <oddFooter>&amp;L&amp;8California State University,
Office of the Chancellor&amp;C&amp;8Page &amp;P of &amp;N&amp;R&amp;8Analytic Studies Office, Academic Research
October 2014</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35"/>
  <sheetViews>
    <sheetView zoomScaleNormal="100" workbookViewId="0">
      <selection sqref="A1:G1"/>
    </sheetView>
  </sheetViews>
  <sheetFormatPr defaultColWidth="9.140625" defaultRowHeight="12.75"/>
  <cols>
    <col min="1" max="5" width="16.7109375" style="7" customWidth="1"/>
    <col min="6" max="6" width="15.7109375" style="7" customWidth="1"/>
    <col min="7" max="7" width="16.7109375" style="7" customWidth="1"/>
    <col min="8" max="16384" width="9.140625" style="7"/>
  </cols>
  <sheetData>
    <row r="1" spans="1:8">
      <c r="A1" s="168" t="s">
        <v>77</v>
      </c>
      <c r="B1" s="168"/>
      <c r="C1" s="168"/>
      <c r="D1" s="168"/>
      <c r="E1" s="168"/>
      <c r="F1" s="168"/>
      <c r="G1" s="168"/>
      <c r="H1" s="4"/>
    </row>
    <row r="2" spans="1:8" ht="6" customHeight="1"/>
    <row r="3" spans="1:8">
      <c r="A3" s="168" t="s">
        <v>201</v>
      </c>
      <c r="B3" s="168"/>
      <c r="C3" s="168"/>
      <c r="D3" s="168"/>
      <c r="E3" s="168"/>
      <c r="F3" s="168"/>
      <c r="G3" s="168"/>
      <c r="H3" s="81"/>
    </row>
    <row r="4" spans="1:8">
      <c r="A4" s="180" t="s">
        <v>158</v>
      </c>
      <c r="B4" s="180"/>
      <c r="C4" s="180"/>
      <c r="D4" s="180"/>
      <c r="E4" s="180"/>
      <c r="F4" s="180"/>
      <c r="G4" s="180"/>
    </row>
    <row r="5" spans="1:8">
      <c r="A5" s="168" t="s">
        <v>208</v>
      </c>
      <c r="B5" s="168"/>
      <c r="C5" s="168"/>
      <c r="D5" s="168"/>
      <c r="E5" s="168"/>
      <c r="F5" s="168"/>
      <c r="G5" s="168"/>
    </row>
    <row r="7" spans="1:8" s="9" customFormat="1" ht="15.75" customHeight="1">
      <c r="A7" s="8" t="s">
        <v>39</v>
      </c>
      <c r="B7" s="10" t="s">
        <v>72</v>
      </c>
      <c r="C7" s="10" t="s">
        <v>152</v>
      </c>
      <c r="D7" s="10" t="s">
        <v>73</v>
      </c>
      <c r="E7" s="10" t="s">
        <v>74</v>
      </c>
      <c r="F7" s="10" t="s">
        <v>153</v>
      </c>
      <c r="G7" s="10" t="s">
        <v>75</v>
      </c>
    </row>
    <row r="8" spans="1:8" s="3" customFormat="1">
      <c r="A8" s="4"/>
      <c r="B8" s="129"/>
      <c r="C8" s="129"/>
      <c r="D8" s="129"/>
      <c r="E8" s="129"/>
      <c r="F8" s="129"/>
      <c r="G8" s="129"/>
    </row>
    <row r="9" spans="1:8">
      <c r="A9" s="7" t="s">
        <v>4</v>
      </c>
      <c r="B9" s="128">
        <v>1354</v>
      </c>
      <c r="C9" s="128">
        <v>46.8</v>
      </c>
      <c r="D9" s="128">
        <v>53.2</v>
      </c>
      <c r="E9" s="18">
        <v>86</v>
      </c>
      <c r="F9" s="17">
        <v>46.5</v>
      </c>
      <c r="G9" s="17">
        <v>51.2</v>
      </c>
    </row>
    <row r="10" spans="1:8">
      <c r="A10" s="125" t="s">
        <v>150</v>
      </c>
      <c r="B10" s="128">
        <v>874</v>
      </c>
      <c r="C10" s="128">
        <v>56.5</v>
      </c>
      <c r="D10" s="128">
        <v>60.5</v>
      </c>
      <c r="E10" s="18">
        <v>45</v>
      </c>
      <c r="F10" s="17">
        <v>66.7</v>
      </c>
      <c r="G10" s="17">
        <v>71.099999999999994</v>
      </c>
    </row>
    <row r="11" spans="1:8">
      <c r="A11" s="7" t="s">
        <v>5</v>
      </c>
      <c r="B11" s="128">
        <v>2851</v>
      </c>
      <c r="C11" s="128">
        <v>65.5</v>
      </c>
      <c r="D11" s="128">
        <v>68.2</v>
      </c>
      <c r="E11" s="18">
        <v>107</v>
      </c>
      <c r="F11" s="17">
        <v>69.2</v>
      </c>
      <c r="G11" s="17">
        <v>76.599999999999994</v>
      </c>
    </row>
    <row r="12" spans="1:8">
      <c r="A12" s="7" t="s">
        <v>6</v>
      </c>
      <c r="B12" s="128">
        <v>1255</v>
      </c>
      <c r="C12" s="128">
        <v>47.6</v>
      </c>
      <c r="D12" s="128">
        <v>55.9</v>
      </c>
      <c r="E12" s="18">
        <v>244</v>
      </c>
      <c r="F12" s="17">
        <v>51.2</v>
      </c>
      <c r="G12" s="17">
        <v>57</v>
      </c>
    </row>
    <row r="13" spans="1:8">
      <c r="A13" s="7" t="s">
        <v>151</v>
      </c>
      <c r="B13" s="128">
        <v>1376</v>
      </c>
      <c r="C13" s="128">
        <v>47.7</v>
      </c>
      <c r="D13" s="128">
        <v>54.8</v>
      </c>
      <c r="E13" s="18">
        <v>179</v>
      </c>
      <c r="F13" s="18">
        <v>46.9</v>
      </c>
      <c r="G13" s="18">
        <v>52</v>
      </c>
    </row>
    <row r="14" spans="1:8">
      <c r="A14" s="7" t="s">
        <v>7</v>
      </c>
      <c r="B14" s="128">
        <v>3296</v>
      </c>
      <c r="C14" s="128">
        <v>58.2</v>
      </c>
      <c r="D14" s="128">
        <v>65.2</v>
      </c>
      <c r="E14" s="18">
        <v>290</v>
      </c>
      <c r="F14" s="17">
        <v>62.8</v>
      </c>
      <c r="G14" s="17">
        <v>69.7</v>
      </c>
    </row>
    <row r="15" spans="1:8">
      <c r="A15" s="7" t="s">
        <v>8</v>
      </c>
      <c r="B15" s="128">
        <v>4223</v>
      </c>
      <c r="C15" s="128">
        <v>68.900000000000006</v>
      </c>
      <c r="D15" s="128">
        <v>74.3</v>
      </c>
      <c r="E15" s="18">
        <v>242</v>
      </c>
      <c r="F15" s="17">
        <v>59.1</v>
      </c>
      <c r="G15" s="17">
        <v>67.8</v>
      </c>
    </row>
    <row r="16" spans="1:8">
      <c r="A16" s="7" t="s">
        <v>9</v>
      </c>
      <c r="B16" s="128">
        <v>1310</v>
      </c>
      <c r="C16" s="128">
        <v>49.9</v>
      </c>
      <c r="D16" s="128">
        <v>53.5</v>
      </c>
      <c r="E16" s="18">
        <v>132</v>
      </c>
      <c r="F16" s="17">
        <v>44.7</v>
      </c>
      <c r="G16" s="17">
        <v>50.8</v>
      </c>
    </row>
    <row r="17" spans="1:7">
      <c r="A17" s="7" t="s">
        <v>10</v>
      </c>
      <c r="B17" s="128">
        <v>4226</v>
      </c>
      <c r="C17" s="128">
        <v>73.400000000000006</v>
      </c>
      <c r="D17" s="128">
        <v>77</v>
      </c>
      <c r="E17" s="18">
        <v>405</v>
      </c>
      <c r="F17" s="18">
        <v>75.099999999999994</v>
      </c>
      <c r="G17" s="18">
        <v>79.8</v>
      </c>
    </row>
    <row r="18" spans="1:7">
      <c r="A18" s="7" t="s">
        <v>11</v>
      </c>
      <c r="B18" s="128">
        <v>2985</v>
      </c>
      <c r="C18" s="128">
        <v>52.6</v>
      </c>
      <c r="D18" s="128">
        <v>60.6</v>
      </c>
      <c r="E18" s="18">
        <v>0</v>
      </c>
      <c r="F18" s="18">
        <v>0</v>
      </c>
      <c r="G18" s="18">
        <v>0</v>
      </c>
    </row>
    <row r="19" spans="1:7">
      <c r="A19" s="7" t="s">
        <v>52</v>
      </c>
      <c r="B19" s="128">
        <v>205</v>
      </c>
      <c r="C19" s="128">
        <v>61</v>
      </c>
      <c r="D19" s="128">
        <v>61</v>
      </c>
      <c r="E19" s="18">
        <v>0</v>
      </c>
      <c r="F19" s="18">
        <v>0</v>
      </c>
      <c r="G19" s="18">
        <v>0</v>
      </c>
    </row>
    <row r="20" spans="1:7">
      <c r="A20" s="7" t="s">
        <v>12</v>
      </c>
      <c r="B20" s="128">
        <v>1236</v>
      </c>
      <c r="C20" s="128">
        <v>61.4</v>
      </c>
      <c r="D20" s="128">
        <v>63.3</v>
      </c>
      <c r="E20" s="18">
        <v>131</v>
      </c>
      <c r="F20" s="17">
        <v>59.5</v>
      </c>
      <c r="G20" s="17">
        <v>60.3</v>
      </c>
    </row>
    <row r="21" spans="1:7">
      <c r="A21" s="7" t="s">
        <v>13</v>
      </c>
      <c r="B21" s="128">
        <v>5313</v>
      </c>
      <c r="C21" s="128">
        <v>55.1</v>
      </c>
      <c r="D21" s="128">
        <v>62.1</v>
      </c>
      <c r="E21" s="18">
        <v>402</v>
      </c>
      <c r="F21" s="17">
        <v>49.3</v>
      </c>
      <c r="G21" s="17">
        <v>55.5</v>
      </c>
    </row>
    <row r="22" spans="1:7">
      <c r="A22" s="7" t="s">
        <v>14</v>
      </c>
      <c r="B22" s="128">
        <v>3541</v>
      </c>
      <c r="C22" s="128">
        <v>67.5</v>
      </c>
      <c r="D22" s="128">
        <v>73.2</v>
      </c>
      <c r="E22" s="18">
        <v>282</v>
      </c>
      <c r="F22" s="17">
        <v>62.8</v>
      </c>
      <c r="G22" s="17">
        <v>67.7</v>
      </c>
    </row>
    <row r="23" spans="1:7">
      <c r="A23" s="7" t="s">
        <v>15</v>
      </c>
      <c r="B23" s="128">
        <v>3404</v>
      </c>
      <c r="C23" s="128">
        <v>53.9</v>
      </c>
      <c r="D23" s="128">
        <v>60.9</v>
      </c>
      <c r="E23" s="18">
        <v>222</v>
      </c>
      <c r="F23" s="18">
        <v>53.2</v>
      </c>
      <c r="G23" s="18">
        <v>63.5</v>
      </c>
    </row>
    <row r="24" spans="1:7">
      <c r="A24" s="7" t="s">
        <v>16</v>
      </c>
      <c r="B24" s="128">
        <v>2534</v>
      </c>
      <c r="C24" s="128">
        <v>59.3</v>
      </c>
      <c r="D24" s="128">
        <v>65.2</v>
      </c>
      <c r="E24" s="18">
        <v>138</v>
      </c>
      <c r="F24" s="17">
        <v>61.6</v>
      </c>
      <c r="G24" s="17">
        <v>71</v>
      </c>
    </row>
    <row r="25" spans="1:7">
      <c r="A25" s="7" t="s">
        <v>17</v>
      </c>
      <c r="B25" s="128">
        <v>4744</v>
      </c>
      <c r="C25" s="128">
        <v>76.2</v>
      </c>
      <c r="D25" s="128">
        <v>78.2</v>
      </c>
      <c r="E25" s="18">
        <v>415</v>
      </c>
      <c r="F25" s="17">
        <v>76.099999999999994</v>
      </c>
      <c r="G25" s="17">
        <v>78.599999999999994</v>
      </c>
    </row>
    <row r="26" spans="1:7">
      <c r="A26" s="7" t="s">
        <v>18</v>
      </c>
      <c r="B26" s="128">
        <v>3604</v>
      </c>
      <c r="C26" s="128">
        <v>55.5</v>
      </c>
      <c r="D26" s="128">
        <v>59.5</v>
      </c>
      <c r="E26" s="18">
        <v>422</v>
      </c>
      <c r="F26" s="17">
        <v>59.2</v>
      </c>
      <c r="G26" s="17">
        <v>64</v>
      </c>
    </row>
    <row r="27" spans="1:7">
      <c r="A27" s="7" t="s">
        <v>19</v>
      </c>
      <c r="B27" s="128">
        <v>3339</v>
      </c>
      <c r="C27" s="128">
        <v>66</v>
      </c>
      <c r="D27" s="128">
        <v>70.5</v>
      </c>
      <c r="E27" s="18">
        <v>358</v>
      </c>
      <c r="F27" s="17">
        <v>65.900000000000006</v>
      </c>
      <c r="G27" s="17">
        <v>70.7</v>
      </c>
    </row>
    <row r="28" spans="1:7">
      <c r="A28" s="7" t="s">
        <v>20</v>
      </c>
      <c r="B28" s="128">
        <v>4647</v>
      </c>
      <c r="C28" s="128">
        <v>83.1</v>
      </c>
      <c r="D28" s="128">
        <v>84.3</v>
      </c>
      <c r="E28" s="18">
        <v>123</v>
      </c>
      <c r="F28" s="18">
        <v>72.400000000000006</v>
      </c>
      <c r="G28" s="18">
        <v>77.2</v>
      </c>
    </row>
    <row r="29" spans="1:7">
      <c r="A29" s="7" t="s">
        <v>21</v>
      </c>
      <c r="B29" s="128">
        <v>2101</v>
      </c>
      <c r="C29" s="128">
        <v>57.2</v>
      </c>
      <c r="D29" s="128">
        <v>61.8</v>
      </c>
      <c r="E29" s="18">
        <v>245</v>
      </c>
      <c r="F29" s="18">
        <v>64.5</v>
      </c>
      <c r="G29" s="18">
        <v>67.8</v>
      </c>
    </row>
    <row r="30" spans="1:7">
      <c r="A30" s="7" t="s">
        <v>22</v>
      </c>
      <c r="B30" s="128">
        <v>1749</v>
      </c>
      <c r="C30" s="128">
        <v>60.4</v>
      </c>
      <c r="D30" s="128">
        <v>61.7</v>
      </c>
      <c r="E30" s="18">
        <v>116</v>
      </c>
      <c r="F30" s="17">
        <v>68.099999999999994</v>
      </c>
      <c r="G30" s="17">
        <v>68.099999999999994</v>
      </c>
    </row>
    <row r="31" spans="1:7">
      <c r="A31" s="7" t="s">
        <v>23</v>
      </c>
      <c r="B31" s="128">
        <v>1094</v>
      </c>
      <c r="C31" s="128">
        <v>59.3</v>
      </c>
      <c r="D31" s="128">
        <v>64.599999999999994</v>
      </c>
      <c r="E31" s="18">
        <v>99</v>
      </c>
      <c r="F31" s="18">
        <v>65.7</v>
      </c>
      <c r="G31" s="18">
        <v>73.7</v>
      </c>
    </row>
    <row r="32" spans="1:7" ht="6" customHeight="1"/>
    <row r="33" spans="1:7">
      <c r="A33" s="78" t="s">
        <v>53</v>
      </c>
      <c r="B33" s="152">
        <v>61261</v>
      </c>
      <c r="C33" s="17">
        <v>62.9</v>
      </c>
      <c r="D33" s="17">
        <v>67.599999999999994</v>
      </c>
      <c r="E33" s="18">
        <v>4683</v>
      </c>
      <c r="F33" s="17">
        <v>61.7</v>
      </c>
      <c r="G33" s="17">
        <v>67.099999999999994</v>
      </c>
    </row>
    <row r="35" spans="1:7">
      <c r="A35" s="25"/>
    </row>
  </sheetData>
  <mergeCells count="4">
    <mergeCell ref="A3:G3"/>
    <mergeCell ref="A4:G4"/>
    <mergeCell ref="A1:G1"/>
    <mergeCell ref="A5:G5"/>
  </mergeCells>
  <phoneticPr fontId="0" type="noConversion"/>
  <printOptions horizontalCentered="1"/>
  <pageMargins left="0.75" right="0.75" top="0.75" bottom="0.75" header="0.5" footer="0.5"/>
  <pageSetup orientation="landscape" r:id="rId1"/>
  <headerFooter alignWithMargins="0">
    <oddFooter>&amp;L&amp;8California State University,
Office of the Chancellor&amp;C&amp;8Page &amp;P of &amp;N&amp;R&amp;8Analytic Studies Office, Academic Research
October 2014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33"/>
  <sheetViews>
    <sheetView zoomScaleNormal="100" workbookViewId="0">
      <selection sqref="A1:G1"/>
    </sheetView>
  </sheetViews>
  <sheetFormatPr defaultColWidth="9.140625" defaultRowHeight="12.75"/>
  <cols>
    <col min="1" max="5" width="16.7109375" style="7" customWidth="1"/>
    <col min="6" max="6" width="15.7109375" style="7" customWidth="1"/>
    <col min="7" max="7" width="16.7109375" style="7" customWidth="1"/>
    <col min="8" max="16384" width="9.140625" style="7"/>
  </cols>
  <sheetData>
    <row r="1" spans="1:8">
      <c r="A1" s="168" t="s">
        <v>122</v>
      </c>
      <c r="B1" s="168"/>
      <c r="C1" s="168"/>
      <c r="D1" s="168"/>
      <c r="E1" s="168"/>
      <c r="F1" s="168"/>
      <c r="G1" s="168"/>
    </row>
    <row r="2" spans="1:8" ht="6" customHeight="1"/>
    <row r="3" spans="1:8">
      <c r="A3" s="168" t="s">
        <v>201</v>
      </c>
      <c r="B3" s="168"/>
      <c r="C3" s="168"/>
      <c r="D3" s="168"/>
      <c r="E3" s="168"/>
      <c r="F3" s="168"/>
      <c r="G3" s="168"/>
      <c r="H3" s="81"/>
    </row>
    <row r="4" spans="1:8">
      <c r="A4" s="180" t="s">
        <v>71</v>
      </c>
      <c r="B4" s="180"/>
      <c r="C4" s="180"/>
      <c r="D4" s="180"/>
      <c r="E4" s="180"/>
      <c r="F4" s="180"/>
      <c r="G4" s="180"/>
    </row>
    <row r="5" spans="1:8">
      <c r="A5" s="168" t="s">
        <v>209</v>
      </c>
      <c r="B5" s="168"/>
      <c r="C5" s="168"/>
      <c r="D5" s="168"/>
      <c r="E5" s="168"/>
      <c r="F5" s="168"/>
      <c r="G5" s="168"/>
    </row>
    <row r="7" spans="1:8" s="9" customFormat="1" ht="15" customHeight="1">
      <c r="A7" s="8" t="s">
        <v>39</v>
      </c>
      <c r="B7" s="10" t="s">
        <v>72</v>
      </c>
      <c r="C7" s="10" t="s">
        <v>152</v>
      </c>
      <c r="D7" s="10" t="s">
        <v>73</v>
      </c>
      <c r="E7" s="10" t="s">
        <v>74</v>
      </c>
      <c r="F7" s="10" t="s">
        <v>153</v>
      </c>
      <c r="G7" s="10" t="s">
        <v>75</v>
      </c>
    </row>
    <row r="8" spans="1:8" s="3" customFormat="1">
      <c r="A8" s="4"/>
      <c r="B8" s="127"/>
      <c r="C8" s="127"/>
      <c r="D8" s="127"/>
      <c r="E8" s="127"/>
      <c r="F8" s="127"/>
    </row>
    <row r="9" spans="1:8">
      <c r="A9" s="7" t="s">
        <v>4</v>
      </c>
      <c r="B9" s="18">
        <v>46</v>
      </c>
      <c r="C9" s="17">
        <v>32.6</v>
      </c>
      <c r="D9" s="17">
        <v>34.799999999999997</v>
      </c>
      <c r="E9" s="18">
        <v>22</v>
      </c>
      <c r="F9" s="17">
        <v>27.3</v>
      </c>
      <c r="G9" s="17">
        <v>31.8</v>
      </c>
    </row>
    <row r="10" spans="1:8">
      <c r="A10" s="125" t="s">
        <v>150</v>
      </c>
      <c r="B10" s="18">
        <v>55</v>
      </c>
      <c r="C10" s="17">
        <v>38.200000000000003</v>
      </c>
      <c r="D10" s="17">
        <v>40</v>
      </c>
      <c r="E10" s="18">
        <v>0</v>
      </c>
      <c r="F10" s="18">
        <v>0</v>
      </c>
      <c r="G10" s="18">
        <v>0</v>
      </c>
    </row>
    <row r="11" spans="1:8">
      <c r="A11" s="7" t="s">
        <v>5</v>
      </c>
      <c r="B11" s="18">
        <v>56</v>
      </c>
      <c r="C11" s="17">
        <v>50</v>
      </c>
      <c r="D11" s="17">
        <v>53.6</v>
      </c>
      <c r="E11" s="18">
        <v>36</v>
      </c>
      <c r="F11" s="17">
        <v>50</v>
      </c>
      <c r="G11" s="17">
        <v>52.8</v>
      </c>
    </row>
    <row r="12" spans="1:8">
      <c r="A12" s="7" t="s">
        <v>6</v>
      </c>
      <c r="B12" s="18">
        <v>31</v>
      </c>
      <c r="C12" s="17">
        <v>45.2</v>
      </c>
      <c r="D12" s="17">
        <v>54.8</v>
      </c>
      <c r="E12" s="18">
        <v>21</v>
      </c>
      <c r="F12" s="17">
        <v>47.6</v>
      </c>
      <c r="G12" s="17">
        <v>57.1</v>
      </c>
    </row>
    <row r="13" spans="1:8">
      <c r="A13" s="7" t="s">
        <v>151</v>
      </c>
      <c r="B13" s="18">
        <v>55</v>
      </c>
      <c r="C13" s="17">
        <v>21.8</v>
      </c>
      <c r="D13" s="17">
        <v>32.700000000000003</v>
      </c>
      <c r="E13" s="18">
        <v>43</v>
      </c>
      <c r="F13" s="17">
        <v>16.3</v>
      </c>
      <c r="G13" s="17">
        <v>30.2</v>
      </c>
    </row>
    <row r="14" spans="1:8">
      <c r="A14" s="7" t="s">
        <v>7</v>
      </c>
      <c r="B14" s="18">
        <v>91</v>
      </c>
      <c r="C14" s="17">
        <v>34.1</v>
      </c>
      <c r="D14" s="17">
        <v>37.4</v>
      </c>
      <c r="E14" s="18">
        <v>56</v>
      </c>
      <c r="F14" s="17">
        <v>30.4</v>
      </c>
      <c r="G14" s="17">
        <v>35.700000000000003</v>
      </c>
    </row>
    <row r="15" spans="1:8">
      <c r="A15" s="7" t="s">
        <v>8</v>
      </c>
      <c r="B15" s="18">
        <v>20</v>
      </c>
      <c r="C15" s="17">
        <v>30</v>
      </c>
      <c r="D15" s="17">
        <v>40</v>
      </c>
      <c r="E15" s="18">
        <v>0</v>
      </c>
      <c r="F15" s="18">
        <v>0</v>
      </c>
      <c r="G15" s="18">
        <v>0</v>
      </c>
    </row>
    <row r="16" spans="1:8">
      <c r="A16" s="7" t="s">
        <v>9</v>
      </c>
      <c r="B16" s="18">
        <v>54</v>
      </c>
      <c r="C16" s="17">
        <v>38.9</v>
      </c>
      <c r="D16" s="17">
        <v>44.4</v>
      </c>
      <c r="E16" s="18">
        <v>16</v>
      </c>
      <c r="F16" s="17">
        <v>37.5</v>
      </c>
      <c r="G16" s="17">
        <v>50</v>
      </c>
    </row>
    <row r="17" spans="1:7">
      <c r="A17" s="7" t="s">
        <v>10</v>
      </c>
      <c r="B17" s="18">
        <v>11</v>
      </c>
      <c r="C17" s="17">
        <v>36.4</v>
      </c>
      <c r="D17" s="17">
        <v>36.4</v>
      </c>
      <c r="E17" s="18">
        <v>0</v>
      </c>
      <c r="F17" s="18">
        <v>0</v>
      </c>
      <c r="G17" s="18">
        <v>0</v>
      </c>
    </row>
    <row r="18" spans="1:7">
      <c r="A18" s="7" t="s">
        <v>11</v>
      </c>
      <c r="B18" s="18">
        <v>155</v>
      </c>
      <c r="C18" s="17">
        <v>49</v>
      </c>
      <c r="D18" s="17">
        <v>53.5</v>
      </c>
      <c r="E18" s="18">
        <v>0</v>
      </c>
      <c r="F18" s="18">
        <v>0</v>
      </c>
      <c r="G18" s="18">
        <v>0</v>
      </c>
    </row>
    <row r="19" spans="1:7">
      <c r="A19" s="7" t="s">
        <v>52</v>
      </c>
      <c r="B19" s="18">
        <v>1</v>
      </c>
      <c r="C19" s="17">
        <v>0</v>
      </c>
      <c r="D19" s="17">
        <v>0</v>
      </c>
      <c r="E19" s="18">
        <v>0</v>
      </c>
      <c r="F19" s="18">
        <v>0</v>
      </c>
      <c r="G19" s="18">
        <v>0</v>
      </c>
    </row>
    <row r="20" spans="1:7">
      <c r="A20" s="7" t="s">
        <v>12</v>
      </c>
      <c r="B20" s="18">
        <v>58</v>
      </c>
      <c r="C20" s="17">
        <v>41.4</v>
      </c>
      <c r="D20" s="17">
        <v>43.1</v>
      </c>
      <c r="E20" s="18">
        <v>13</v>
      </c>
      <c r="F20" s="17">
        <v>23.1</v>
      </c>
      <c r="G20" s="17">
        <v>30.8</v>
      </c>
    </row>
    <row r="21" spans="1:7">
      <c r="A21" s="7" t="s">
        <v>13</v>
      </c>
      <c r="B21" s="18">
        <v>133</v>
      </c>
      <c r="C21" s="17">
        <v>39.1</v>
      </c>
      <c r="D21" s="17">
        <v>47.4</v>
      </c>
      <c r="E21" s="18">
        <v>121</v>
      </c>
      <c r="F21" s="17">
        <v>39.700000000000003</v>
      </c>
      <c r="G21" s="17">
        <v>48.8</v>
      </c>
    </row>
    <row r="22" spans="1:7">
      <c r="A22" s="7" t="s">
        <v>14</v>
      </c>
      <c r="B22" s="18">
        <v>12</v>
      </c>
      <c r="C22" s="17">
        <v>41.7</v>
      </c>
      <c r="D22" s="17">
        <v>58.3</v>
      </c>
      <c r="E22" s="18">
        <v>0</v>
      </c>
      <c r="F22" s="17">
        <v>0</v>
      </c>
      <c r="G22" s="17">
        <v>0</v>
      </c>
    </row>
    <row r="23" spans="1:7">
      <c r="A23" s="7" t="s">
        <v>15</v>
      </c>
      <c r="B23" s="18">
        <v>66</v>
      </c>
      <c r="C23" s="17">
        <v>37.9</v>
      </c>
      <c r="D23" s="17">
        <v>45.5</v>
      </c>
      <c r="E23" s="18">
        <v>14</v>
      </c>
      <c r="F23" s="18">
        <v>35.700000000000003</v>
      </c>
      <c r="G23" s="18">
        <v>50</v>
      </c>
    </row>
    <row r="24" spans="1:7">
      <c r="A24" s="7" t="s">
        <v>16</v>
      </c>
      <c r="B24" s="18">
        <v>117</v>
      </c>
      <c r="C24" s="17">
        <v>48.7</v>
      </c>
      <c r="D24" s="17">
        <v>54.7</v>
      </c>
      <c r="E24" s="18">
        <v>109</v>
      </c>
      <c r="F24" s="17">
        <v>49.5</v>
      </c>
      <c r="G24" s="17">
        <v>55</v>
      </c>
    </row>
    <row r="25" spans="1:7">
      <c r="A25" s="7" t="s">
        <v>17</v>
      </c>
      <c r="B25" s="18">
        <v>35</v>
      </c>
      <c r="C25" s="17">
        <v>48.6</v>
      </c>
      <c r="D25" s="17">
        <v>48.6</v>
      </c>
      <c r="E25" s="18">
        <v>0</v>
      </c>
      <c r="F25" s="18">
        <v>0</v>
      </c>
      <c r="G25" s="18">
        <v>0</v>
      </c>
    </row>
    <row r="26" spans="1:7">
      <c r="A26" s="7" t="s">
        <v>18</v>
      </c>
      <c r="B26" s="18">
        <v>26</v>
      </c>
      <c r="C26" s="17">
        <v>19.2</v>
      </c>
      <c r="D26" s="17">
        <v>23.1</v>
      </c>
      <c r="E26" s="18">
        <v>16</v>
      </c>
      <c r="F26" s="17">
        <v>18.8</v>
      </c>
      <c r="G26" s="17">
        <v>18.8</v>
      </c>
    </row>
    <row r="27" spans="1:7">
      <c r="A27" s="7" t="s">
        <v>19</v>
      </c>
      <c r="B27" s="18">
        <v>57</v>
      </c>
      <c r="C27" s="17">
        <v>38.6</v>
      </c>
      <c r="D27" s="17">
        <v>45.6</v>
      </c>
      <c r="E27" s="18">
        <v>19</v>
      </c>
      <c r="F27" s="17">
        <v>42.1</v>
      </c>
      <c r="G27" s="17">
        <v>47.4</v>
      </c>
    </row>
    <row r="28" spans="1:7">
      <c r="A28" s="7" t="s">
        <v>20</v>
      </c>
      <c r="B28" s="18">
        <v>0</v>
      </c>
      <c r="C28" s="18">
        <v>0</v>
      </c>
      <c r="D28" s="18">
        <v>0</v>
      </c>
      <c r="E28" s="18">
        <v>0</v>
      </c>
      <c r="F28" s="18">
        <v>0</v>
      </c>
      <c r="G28" s="18">
        <v>0</v>
      </c>
    </row>
    <row r="29" spans="1:7">
      <c r="A29" s="7" t="s">
        <v>21</v>
      </c>
      <c r="B29" s="18">
        <v>25</v>
      </c>
      <c r="C29" s="17">
        <v>44</v>
      </c>
      <c r="D29" s="17">
        <v>52</v>
      </c>
      <c r="E29" s="18">
        <v>16</v>
      </c>
      <c r="F29" s="18">
        <v>37.5</v>
      </c>
      <c r="G29" s="18">
        <v>50</v>
      </c>
    </row>
    <row r="30" spans="1:7">
      <c r="A30" s="7" t="s">
        <v>22</v>
      </c>
      <c r="B30" s="18">
        <v>45</v>
      </c>
      <c r="C30" s="17">
        <v>46.7</v>
      </c>
      <c r="D30" s="17">
        <v>51.1</v>
      </c>
      <c r="E30" s="18">
        <v>0</v>
      </c>
      <c r="F30" s="18">
        <v>0</v>
      </c>
      <c r="G30" s="18">
        <v>0</v>
      </c>
    </row>
    <row r="31" spans="1:7">
      <c r="A31" s="7" t="s">
        <v>23</v>
      </c>
      <c r="B31" s="18">
        <v>103</v>
      </c>
      <c r="C31" s="17">
        <v>35.9</v>
      </c>
      <c r="D31" s="17">
        <v>44.7</v>
      </c>
      <c r="E31" s="18">
        <v>51</v>
      </c>
      <c r="F31" s="18">
        <v>27.5</v>
      </c>
      <c r="G31" s="18">
        <v>39.200000000000003</v>
      </c>
    </row>
    <row r="32" spans="1:7" ht="6" customHeight="1"/>
    <row r="33" spans="1:7">
      <c r="A33" s="78" t="s">
        <v>53</v>
      </c>
      <c r="B33" s="18">
        <v>1252</v>
      </c>
      <c r="C33" s="17">
        <v>40.299999999999997</v>
      </c>
      <c r="D33" s="17">
        <v>46</v>
      </c>
      <c r="E33" s="18">
        <v>582</v>
      </c>
      <c r="F33" s="17">
        <v>36.799999999999997</v>
      </c>
      <c r="G33" s="17">
        <v>44.5</v>
      </c>
    </row>
  </sheetData>
  <mergeCells count="4">
    <mergeCell ref="A3:G3"/>
    <mergeCell ref="A5:G5"/>
    <mergeCell ref="A1:G1"/>
    <mergeCell ref="A4:G4"/>
  </mergeCells>
  <phoneticPr fontId="0" type="noConversion"/>
  <printOptions horizontalCentered="1"/>
  <pageMargins left="0.75" right="0.75" top="0.75" bottom="0.75" header="0.5" footer="0.5"/>
  <pageSetup orientation="landscape" r:id="rId1"/>
  <headerFooter alignWithMargins="0">
    <oddFooter>&amp;L&amp;8California State University,
Office of the Chancellor&amp;C&amp;8Page &amp;P of &amp;N&amp;R&amp;8Analytic Studies Office, Academic Research
October 2014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7"/>
  <sheetViews>
    <sheetView workbookViewId="0">
      <selection sqref="A1:F1"/>
    </sheetView>
  </sheetViews>
  <sheetFormatPr defaultColWidth="10.7109375" defaultRowHeight="12.75"/>
  <cols>
    <col min="1" max="1" width="18.7109375" style="25" customWidth="1"/>
    <col min="2" max="3" width="12.7109375" style="23" customWidth="1"/>
    <col min="4" max="4" width="10.85546875" style="23" customWidth="1"/>
    <col min="5" max="5" width="10.7109375" style="24" customWidth="1"/>
    <col min="6" max="6" width="12.7109375" style="24" customWidth="1"/>
    <col min="7" max="25" width="10.7109375" style="24" customWidth="1"/>
    <col min="26" max="26" width="6.5703125" style="24" customWidth="1"/>
    <col min="27" max="27" width="6" style="24" customWidth="1"/>
    <col min="28" max="16384" width="10.7109375" style="24"/>
  </cols>
  <sheetData>
    <row r="1" spans="1:6">
      <c r="A1" s="161" t="s">
        <v>54</v>
      </c>
      <c r="B1" s="161"/>
      <c r="C1" s="161"/>
      <c r="D1" s="161"/>
      <c r="E1" s="161"/>
      <c r="F1" s="161"/>
    </row>
    <row r="2" spans="1:6" ht="6" customHeight="1">
      <c r="A2" s="6"/>
      <c r="B2" s="6"/>
      <c r="C2" s="6"/>
      <c r="D2" s="6"/>
      <c r="E2" s="6"/>
      <c r="F2" s="6"/>
    </row>
    <row r="3" spans="1:6">
      <c r="A3" s="161" t="s">
        <v>181</v>
      </c>
      <c r="B3" s="161"/>
      <c r="C3" s="161"/>
      <c r="D3" s="161"/>
      <c r="E3" s="161"/>
      <c r="F3" s="161"/>
    </row>
    <row r="4" spans="1:6" ht="6" customHeight="1">
      <c r="A4" s="6"/>
      <c r="B4" s="6"/>
      <c r="C4" s="6"/>
      <c r="D4" s="6"/>
      <c r="E4" s="6"/>
      <c r="F4" s="6"/>
    </row>
    <row r="5" spans="1:6">
      <c r="A5" s="161" t="s">
        <v>85</v>
      </c>
      <c r="B5" s="161"/>
      <c r="C5" s="161"/>
      <c r="D5" s="161"/>
      <c r="E5" s="161"/>
      <c r="F5" s="161"/>
    </row>
    <row r="6" spans="1:6" ht="6" customHeight="1">
      <c r="A6" s="6"/>
      <c r="B6" s="6"/>
      <c r="C6" s="6"/>
      <c r="D6" s="6"/>
      <c r="E6" s="6"/>
      <c r="F6" s="6"/>
    </row>
    <row r="7" spans="1:6">
      <c r="B7" s="7"/>
      <c r="C7" s="7"/>
      <c r="D7" s="7"/>
      <c r="E7" s="7"/>
      <c r="F7" s="7"/>
    </row>
    <row r="8" spans="1:6" ht="15" customHeight="1">
      <c r="A8" s="28" t="s">
        <v>0</v>
      </c>
      <c r="B8" s="29" t="s">
        <v>28</v>
      </c>
      <c r="C8" s="29" t="s">
        <v>29</v>
      </c>
      <c r="D8" s="29" t="s">
        <v>30</v>
      </c>
      <c r="E8" s="29" t="s">
        <v>31</v>
      </c>
      <c r="F8" s="29" t="s">
        <v>3</v>
      </c>
    </row>
    <row r="9" spans="1:6">
      <c r="A9" s="30"/>
      <c r="B9" s="31"/>
      <c r="C9" s="31"/>
      <c r="D9" s="31"/>
      <c r="E9" s="32"/>
      <c r="F9" s="31"/>
    </row>
    <row r="10" spans="1:6">
      <c r="A10" s="30" t="s">
        <v>4</v>
      </c>
      <c r="B10" s="20">
        <v>112</v>
      </c>
      <c r="C10" s="20">
        <v>174</v>
      </c>
      <c r="D10" s="20">
        <v>184</v>
      </c>
      <c r="E10" s="33">
        <v>210</v>
      </c>
      <c r="F10" s="20">
        <f>SUM(B10:E10)</f>
        <v>680</v>
      </c>
    </row>
    <row r="11" spans="1:6">
      <c r="A11" s="30" t="s">
        <v>150</v>
      </c>
      <c r="B11" s="20">
        <v>68</v>
      </c>
      <c r="C11" s="20">
        <v>54</v>
      </c>
      <c r="D11" s="20">
        <v>45</v>
      </c>
      <c r="E11" s="33">
        <v>49</v>
      </c>
      <c r="F11" s="20">
        <f t="shared" ref="F11:F32" si="0">SUM(B11:E11)</f>
        <v>216</v>
      </c>
    </row>
    <row r="12" spans="1:6">
      <c r="A12" s="30" t="s">
        <v>5</v>
      </c>
      <c r="B12" s="20">
        <v>235</v>
      </c>
      <c r="C12" s="20">
        <v>194</v>
      </c>
      <c r="D12" s="20">
        <v>290</v>
      </c>
      <c r="E12" s="33">
        <v>433</v>
      </c>
      <c r="F12" s="20">
        <f t="shared" si="0"/>
        <v>1152</v>
      </c>
    </row>
    <row r="13" spans="1:6">
      <c r="A13" s="30" t="s">
        <v>6</v>
      </c>
      <c r="B13" s="20">
        <v>501</v>
      </c>
      <c r="C13" s="20">
        <v>333</v>
      </c>
      <c r="D13" s="20">
        <v>226</v>
      </c>
      <c r="E13" s="33">
        <v>197</v>
      </c>
      <c r="F13" s="20">
        <f t="shared" si="0"/>
        <v>1257</v>
      </c>
    </row>
    <row r="14" spans="1:6">
      <c r="A14" s="30" t="s">
        <v>151</v>
      </c>
      <c r="B14" s="20">
        <v>305</v>
      </c>
      <c r="C14" s="20">
        <v>144</v>
      </c>
      <c r="D14" s="20">
        <v>212</v>
      </c>
      <c r="E14" s="33">
        <v>325</v>
      </c>
      <c r="F14" s="20">
        <f t="shared" si="0"/>
        <v>986</v>
      </c>
    </row>
    <row r="15" spans="1:6">
      <c r="A15" s="30" t="s">
        <v>7</v>
      </c>
      <c r="B15" s="20">
        <v>403</v>
      </c>
      <c r="C15" s="20">
        <v>360</v>
      </c>
      <c r="D15" s="20">
        <v>534</v>
      </c>
      <c r="E15" s="33">
        <v>624</v>
      </c>
      <c r="F15" s="20">
        <f t="shared" si="0"/>
        <v>1921</v>
      </c>
    </row>
    <row r="16" spans="1:6">
      <c r="A16" s="30" t="s">
        <v>8</v>
      </c>
      <c r="B16" s="20">
        <v>197</v>
      </c>
      <c r="C16" s="20">
        <v>200</v>
      </c>
      <c r="D16" s="20">
        <v>345</v>
      </c>
      <c r="E16" s="33">
        <v>388</v>
      </c>
      <c r="F16" s="20">
        <f t="shared" si="0"/>
        <v>1130</v>
      </c>
    </row>
    <row r="17" spans="1:6">
      <c r="A17" s="30" t="s">
        <v>9</v>
      </c>
      <c r="B17" s="20">
        <v>132</v>
      </c>
      <c r="C17" s="20">
        <v>112</v>
      </c>
      <c r="D17" s="20">
        <v>153</v>
      </c>
      <c r="E17" s="33">
        <v>133</v>
      </c>
      <c r="F17" s="20">
        <f t="shared" si="0"/>
        <v>530</v>
      </c>
    </row>
    <row r="18" spans="1:6">
      <c r="A18" s="30" t="s">
        <v>10</v>
      </c>
      <c r="B18" s="20">
        <v>375</v>
      </c>
      <c r="C18" s="20">
        <v>342</v>
      </c>
      <c r="D18" s="20">
        <v>428</v>
      </c>
      <c r="E18" s="33">
        <v>749</v>
      </c>
      <c r="F18" s="20">
        <f t="shared" si="0"/>
        <v>1894</v>
      </c>
    </row>
    <row r="19" spans="1:6">
      <c r="A19" s="30" t="s">
        <v>11</v>
      </c>
      <c r="B19" s="22">
        <v>769</v>
      </c>
      <c r="C19" s="20">
        <v>592</v>
      </c>
      <c r="D19" s="20">
        <v>649</v>
      </c>
      <c r="E19" s="33">
        <v>815</v>
      </c>
      <c r="F19" s="20">
        <f t="shared" si="0"/>
        <v>2825</v>
      </c>
    </row>
    <row r="20" spans="1:6">
      <c r="A20" s="30" t="s">
        <v>52</v>
      </c>
      <c r="B20" s="20">
        <v>11</v>
      </c>
      <c r="C20" s="20">
        <v>6</v>
      </c>
      <c r="D20" s="20">
        <v>14</v>
      </c>
      <c r="E20" s="33">
        <v>15</v>
      </c>
      <c r="F20" s="20">
        <f t="shared" si="0"/>
        <v>46</v>
      </c>
    </row>
    <row r="21" spans="1:6">
      <c r="A21" s="30" t="s">
        <v>12</v>
      </c>
      <c r="B21" s="20">
        <v>54</v>
      </c>
      <c r="C21" s="20">
        <v>47</v>
      </c>
      <c r="D21" s="20">
        <v>117</v>
      </c>
      <c r="E21" s="33">
        <v>136</v>
      </c>
      <c r="F21" s="20">
        <f t="shared" si="0"/>
        <v>354</v>
      </c>
    </row>
    <row r="22" spans="1:6">
      <c r="A22" s="30" t="s">
        <v>13</v>
      </c>
      <c r="B22" s="20">
        <v>380</v>
      </c>
      <c r="C22" s="20">
        <v>342</v>
      </c>
      <c r="D22" s="20">
        <v>480</v>
      </c>
      <c r="E22" s="33">
        <v>575</v>
      </c>
      <c r="F22" s="20">
        <f t="shared" si="0"/>
        <v>1777</v>
      </c>
    </row>
    <row r="23" spans="1:6">
      <c r="A23" s="30" t="s">
        <v>14</v>
      </c>
      <c r="B23" s="20">
        <v>603</v>
      </c>
      <c r="C23" s="20">
        <v>432</v>
      </c>
      <c r="D23" s="20">
        <v>563</v>
      </c>
      <c r="E23" s="33">
        <v>898</v>
      </c>
      <c r="F23" s="20">
        <f t="shared" si="0"/>
        <v>2496</v>
      </c>
    </row>
    <row r="24" spans="1:6">
      <c r="A24" s="30" t="s">
        <v>15</v>
      </c>
      <c r="B24" s="20">
        <v>280</v>
      </c>
      <c r="C24" s="20">
        <v>239</v>
      </c>
      <c r="D24" s="20">
        <v>427</v>
      </c>
      <c r="E24" s="33">
        <v>531</v>
      </c>
      <c r="F24" s="20">
        <f t="shared" si="0"/>
        <v>1477</v>
      </c>
    </row>
    <row r="25" spans="1:6">
      <c r="A25" s="30" t="s">
        <v>16</v>
      </c>
      <c r="B25" s="20">
        <v>329</v>
      </c>
      <c r="C25" s="20">
        <v>232</v>
      </c>
      <c r="D25" s="20">
        <v>323</v>
      </c>
      <c r="E25" s="33">
        <v>284</v>
      </c>
      <c r="F25" s="20">
        <f t="shared" si="0"/>
        <v>1168</v>
      </c>
    </row>
    <row r="26" spans="1:6">
      <c r="A26" s="30" t="s">
        <v>17</v>
      </c>
      <c r="B26" s="20">
        <v>408</v>
      </c>
      <c r="C26" s="20">
        <v>326</v>
      </c>
      <c r="D26" s="20">
        <v>786</v>
      </c>
      <c r="E26" s="33">
        <v>1030</v>
      </c>
      <c r="F26" s="20">
        <f t="shared" si="0"/>
        <v>2550</v>
      </c>
    </row>
    <row r="27" spans="1:6">
      <c r="A27" s="30" t="s">
        <v>18</v>
      </c>
      <c r="B27" s="20">
        <v>868</v>
      </c>
      <c r="C27" s="20">
        <v>629</v>
      </c>
      <c r="D27" s="20">
        <v>748</v>
      </c>
      <c r="E27" s="33">
        <v>724</v>
      </c>
      <c r="F27" s="20">
        <f t="shared" si="0"/>
        <v>2969</v>
      </c>
    </row>
    <row r="28" spans="1:6">
      <c r="A28" s="30" t="s">
        <v>19</v>
      </c>
      <c r="B28" s="20">
        <v>389</v>
      </c>
      <c r="C28" s="20">
        <v>328</v>
      </c>
      <c r="D28" s="20">
        <v>694</v>
      </c>
      <c r="E28" s="33">
        <v>1038</v>
      </c>
      <c r="F28" s="20">
        <f t="shared" si="0"/>
        <v>2449</v>
      </c>
    </row>
    <row r="29" spans="1:6">
      <c r="A29" s="30" t="s">
        <v>20</v>
      </c>
      <c r="B29" s="20">
        <v>112</v>
      </c>
      <c r="C29" s="20">
        <v>73</v>
      </c>
      <c r="D29" s="20">
        <v>106</v>
      </c>
      <c r="E29" s="33">
        <v>271</v>
      </c>
      <c r="F29" s="20">
        <f t="shared" si="0"/>
        <v>562</v>
      </c>
    </row>
    <row r="30" spans="1:6">
      <c r="A30" s="30" t="s">
        <v>21</v>
      </c>
      <c r="B30" s="20">
        <v>380</v>
      </c>
      <c r="C30" s="20">
        <v>399</v>
      </c>
      <c r="D30" s="20">
        <v>374</v>
      </c>
      <c r="E30" s="33">
        <v>422</v>
      </c>
      <c r="F30" s="20">
        <f t="shared" si="0"/>
        <v>1575</v>
      </c>
    </row>
    <row r="31" spans="1:6">
      <c r="A31" s="30" t="s">
        <v>22</v>
      </c>
      <c r="B31" s="20">
        <v>204</v>
      </c>
      <c r="C31" s="20">
        <v>124</v>
      </c>
      <c r="D31" s="20">
        <v>135</v>
      </c>
      <c r="E31" s="33">
        <v>155</v>
      </c>
      <c r="F31" s="20">
        <f t="shared" si="0"/>
        <v>618</v>
      </c>
    </row>
    <row r="32" spans="1:6">
      <c r="A32" s="30" t="s">
        <v>23</v>
      </c>
      <c r="B32" s="20">
        <v>337</v>
      </c>
      <c r="C32" s="20">
        <v>234</v>
      </c>
      <c r="D32" s="20">
        <v>202</v>
      </c>
      <c r="E32" s="33">
        <v>148</v>
      </c>
      <c r="F32" s="20">
        <f t="shared" si="0"/>
        <v>921</v>
      </c>
    </row>
    <row r="33" spans="1:6" ht="6" customHeight="1">
      <c r="B33" s="34"/>
      <c r="C33" s="34"/>
      <c r="D33" s="34"/>
      <c r="E33" s="35"/>
      <c r="F33" s="35"/>
    </row>
    <row r="34" spans="1:6">
      <c r="A34" s="30" t="s">
        <v>53</v>
      </c>
      <c r="B34" s="20">
        <f t="shared" ref="B34:E34" si="1">SUM(B10:B32)</f>
        <v>7452</v>
      </c>
      <c r="C34" s="20">
        <f t="shared" si="1"/>
        <v>5916</v>
      </c>
      <c r="D34" s="20">
        <f t="shared" si="1"/>
        <v>8035</v>
      </c>
      <c r="E34" s="20">
        <f t="shared" si="1"/>
        <v>10150</v>
      </c>
      <c r="F34" s="20">
        <f>SUM(F10:F32)</f>
        <v>31553</v>
      </c>
    </row>
    <row r="35" spans="1:6">
      <c r="A35" s="24"/>
    </row>
    <row r="36" spans="1:6">
      <c r="A36" s="25" t="s">
        <v>110</v>
      </c>
    </row>
    <row r="37" spans="1:6" ht="6" customHeight="1">
      <c r="A37" s="24"/>
    </row>
  </sheetData>
  <mergeCells count="3">
    <mergeCell ref="A1:F1"/>
    <mergeCell ref="A3:F3"/>
    <mergeCell ref="A5:F5"/>
  </mergeCells>
  <phoneticPr fontId="0" type="noConversion"/>
  <printOptions horizontalCentered="1"/>
  <pageMargins left="0.75" right="0.75" top="0.75" bottom="0.75" header="0.5" footer="0.5"/>
  <pageSetup orientation="landscape" r:id="rId1"/>
  <headerFooter alignWithMargins="0">
    <oddFooter>&amp;L&amp;8California State University,
Office of the Chancellor&amp;C&amp;8Page &amp;P of &amp;N&amp;R&amp;8Analytic Studies Office, Academic Research
October 2014</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35"/>
  <sheetViews>
    <sheetView zoomScaleNormal="100" workbookViewId="0">
      <selection sqref="A1:G1"/>
    </sheetView>
  </sheetViews>
  <sheetFormatPr defaultColWidth="9.140625" defaultRowHeight="12.75"/>
  <cols>
    <col min="1" max="1" width="19.7109375" style="7" customWidth="1"/>
    <col min="2" max="5" width="16.7109375" style="7" customWidth="1"/>
    <col min="6" max="6" width="15.7109375" style="7" customWidth="1"/>
    <col min="7" max="7" width="16.7109375" style="7" customWidth="1"/>
    <col min="8" max="16384" width="9.140625" style="7"/>
  </cols>
  <sheetData>
    <row r="1" spans="1:8">
      <c r="A1" s="168" t="s">
        <v>126</v>
      </c>
      <c r="B1" s="168"/>
      <c r="C1" s="168"/>
      <c r="D1" s="168"/>
      <c r="E1" s="168"/>
      <c r="F1" s="168"/>
      <c r="G1" s="168"/>
    </row>
    <row r="2" spans="1:8" ht="6" customHeight="1"/>
    <row r="3" spans="1:8">
      <c r="A3" s="168" t="s">
        <v>201</v>
      </c>
      <c r="B3" s="168"/>
      <c r="C3" s="168"/>
      <c r="D3" s="168"/>
      <c r="E3" s="168"/>
      <c r="F3" s="168"/>
      <c r="G3" s="168"/>
      <c r="H3" s="81"/>
    </row>
    <row r="4" spans="1:8">
      <c r="A4" s="168" t="s">
        <v>129</v>
      </c>
      <c r="B4" s="168"/>
      <c r="C4" s="168"/>
      <c r="D4" s="168"/>
      <c r="E4" s="168"/>
      <c r="F4" s="168"/>
      <c r="G4" s="168"/>
    </row>
    <row r="5" spans="1:8">
      <c r="A5" s="4"/>
      <c r="B5" s="4"/>
      <c r="C5" s="4"/>
      <c r="D5" s="4"/>
      <c r="E5" s="4"/>
      <c r="F5" s="4"/>
      <c r="G5" s="4"/>
    </row>
    <row r="7" spans="1:8" s="9" customFormat="1" ht="15" customHeight="1">
      <c r="A7" s="8" t="s">
        <v>39</v>
      </c>
      <c r="B7" s="10" t="s">
        <v>72</v>
      </c>
      <c r="C7" s="10" t="s">
        <v>152</v>
      </c>
      <c r="D7" s="10" t="s">
        <v>73</v>
      </c>
      <c r="E7" s="10" t="s">
        <v>74</v>
      </c>
      <c r="F7" s="10" t="s">
        <v>153</v>
      </c>
      <c r="G7" s="10" t="s">
        <v>75</v>
      </c>
    </row>
    <row r="8" spans="1:8" s="3" customFormat="1">
      <c r="A8" s="4"/>
      <c r="B8" s="127"/>
      <c r="C8" s="127"/>
      <c r="D8" s="127"/>
      <c r="E8" s="127"/>
      <c r="F8" s="127"/>
    </row>
    <row r="9" spans="1:8">
      <c r="A9" s="7" t="s">
        <v>4</v>
      </c>
      <c r="B9" s="18">
        <v>668</v>
      </c>
      <c r="C9" s="17">
        <v>76.2</v>
      </c>
      <c r="D9" s="17">
        <v>77.5</v>
      </c>
      <c r="E9" s="18">
        <v>19</v>
      </c>
      <c r="F9" s="17">
        <v>84.2</v>
      </c>
      <c r="G9" s="17">
        <v>84.2</v>
      </c>
      <c r="H9" s="88"/>
    </row>
    <row r="10" spans="1:8">
      <c r="A10" s="125" t="s">
        <v>150</v>
      </c>
      <c r="B10" s="18">
        <v>1033</v>
      </c>
      <c r="C10" s="17">
        <v>78.5</v>
      </c>
      <c r="D10" s="17">
        <v>79.400000000000006</v>
      </c>
      <c r="E10" s="18">
        <v>0</v>
      </c>
      <c r="F10" s="18" t="s">
        <v>180</v>
      </c>
      <c r="G10" s="18" t="s">
        <v>180</v>
      </c>
      <c r="H10" s="88"/>
    </row>
    <row r="11" spans="1:8">
      <c r="A11" s="7" t="s">
        <v>5</v>
      </c>
      <c r="B11" s="18">
        <v>1293</v>
      </c>
      <c r="C11" s="17">
        <v>83</v>
      </c>
      <c r="D11" s="17">
        <v>83.7</v>
      </c>
      <c r="E11" s="18">
        <v>53</v>
      </c>
      <c r="F11" s="17">
        <v>81.099999999999994</v>
      </c>
      <c r="G11" s="17">
        <v>81.099999999999994</v>
      </c>
      <c r="H11" s="88"/>
    </row>
    <row r="12" spans="1:8">
      <c r="A12" s="7" t="s">
        <v>6</v>
      </c>
      <c r="B12" s="18">
        <v>2496</v>
      </c>
      <c r="C12" s="17">
        <v>74.2</v>
      </c>
      <c r="D12" s="17">
        <v>76</v>
      </c>
      <c r="E12" s="18">
        <v>0</v>
      </c>
      <c r="F12" s="18" t="s">
        <v>180</v>
      </c>
      <c r="G12" s="18" t="s">
        <v>180</v>
      </c>
      <c r="H12" s="88"/>
    </row>
    <row r="13" spans="1:8">
      <c r="A13" s="7" t="s">
        <v>151</v>
      </c>
      <c r="B13" s="18">
        <v>1925</v>
      </c>
      <c r="C13" s="17">
        <v>78.099999999999994</v>
      </c>
      <c r="D13" s="17">
        <v>79</v>
      </c>
      <c r="E13" s="18">
        <v>101</v>
      </c>
      <c r="F13" s="17">
        <v>82.2</v>
      </c>
      <c r="G13" s="17">
        <v>82.2</v>
      </c>
      <c r="H13" s="88"/>
    </row>
    <row r="14" spans="1:8">
      <c r="A14" s="7" t="s">
        <v>7</v>
      </c>
      <c r="B14" s="18">
        <v>1747</v>
      </c>
      <c r="C14" s="17">
        <v>80.900000000000006</v>
      </c>
      <c r="D14" s="17">
        <v>82</v>
      </c>
      <c r="E14" s="18">
        <v>56</v>
      </c>
      <c r="F14" s="17">
        <v>89.3</v>
      </c>
      <c r="G14" s="17">
        <v>89.3</v>
      </c>
      <c r="H14" s="88"/>
    </row>
    <row r="15" spans="1:8">
      <c r="A15" s="7" t="s">
        <v>8</v>
      </c>
      <c r="B15" s="18">
        <v>3820</v>
      </c>
      <c r="C15" s="17">
        <v>84.4</v>
      </c>
      <c r="D15" s="17">
        <v>85.5</v>
      </c>
      <c r="E15" s="18">
        <v>157</v>
      </c>
      <c r="F15" s="17">
        <v>87.9</v>
      </c>
      <c r="G15" s="17">
        <v>87.9</v>
      </c>
      <c r="H15" s="88"/>
    </row>
    <row r="16" spans="1:8">
      <c r="A16" s="7" t="s">
        <v>9</v>
      </c>
      <c r="B16" s="18">
        <v>836</v>
      </c>
      <c r="C16" s="17">
        <v>79.2</v>
      </c>
      <c r="D16" s="17">
        <v>80</v>
      </c>
      <c r="E16" s="18">
        <v>19</v>
      </c>
      <c r="F16" s="17">
        <v>78.900000000000006</v>
      </c>
      <c r="G16" s="17">
        <v>84.2</v>
      </c>
      <c r="H16" s="88"/>
    </row>
    <row r="17" spans="1:8">
      <c r="A17" s="7" t="s">
        <v>10</v>
      </c>
      <c r="B17" s="18">
        <v>3568</v>
      </c>
      <c r="C17" s="17">
        <v>88.5</v>
      </c>
      <c r="D17" s="17">
        <v>89</v>
      </c>
      <c r="E17" s="18">
        <v>216</v>
      </c>
      <c r="F17" s="17">
        <v>89.8</v>
      </c>
      <c r="G17" s="17">
        <v>91.2</v>
      </c>
      <c r="H17" s="88"/>
    </row>
    <row r="18" spans="1:8">
      <c r="A18" s="7" t="s">
        <v>11</v>
      </c>
      <c r="B18" s="18">
        <v>2793</v>
      </c>
      <c r="C18" s="17">
        <v>79.400000000000006</v>
      </c>
      <c r="D18" s="17">
        <v>80.7</v>
      </c>
      <c r="E18" s="18">
        <v>0</v>
      </c>
      <c r="F18" s="18" t="s">
        <v>180</v>
      </c>
      <c r="G18" s="18" t="s">
        <v>180</v>
      </c>
      <c r="H18" s="88"/>
    </row>
    <row r="19" spans="1:8">
      <c r="A19" s="7" t="s">
        <v>52</v>
      </c>
      <c r="B19" s="18">
        <v>68</v>
      </c>
      <c r="C19" s="17">
        <v>85.3</v>
      </c>
      <c r="D19" s="17">
        <v>85.3</v>
      </c>
      <c r="E19" s="18">
        <v>0</v>
      </c>
      <c r="F19" s="18" t="s">
        <v>180</v>
      </c>
      <c r="G19" s="18" t="s">
        <v>180</v>
      </c>
      <c r="H19" s="88"/>
    </row>
    <row r="20" spans="1:8">
      <c r="A20" s="7" t="s">
        <v>12</v>
      </c>
      <c r="B20" s="18">
        <v>800</v>
      </c>
      <c r="C20" s="17">
        <v>82.3</v>
      </c>
      <c r="D20" s="17">
        <v>82.6</v>
      </c>
      <c r="E20" s="18">
        <v>31</v>
      </c>
      <c r="F20" s="17">
        <v>83.9</v>
      </c>
      <c r="G20" s="17">
        <v>83.9</v>
      </c>
      <c r="H20" s="88"/>
    </row>
    <row r="21" spans="1:8">
      <c r="A21" s="7" t="s">
        <v>13</v>
      </c>
      <c r="B21" s="18">
        <v>5316</v>
      </c>
      <c r="C21" s="17">
        <v>80.400000000000006</v>
      </c>
      <c r="D21" s="17">
        <v>81.5</v>
      </c>
      <c r="E21" s="18">
        <v>148</v>
      </c>
      <c r="F21" s="17">
        <v>88.5</v>
      </c>
      <c r="G21" s="17">
        <v>89.9</v>
      </c>
      <c r="H21" s="88"/>
    </row>
    <row r="22" spans="1:8">
      <c r="A22" s="7" t="s">
        <v>14</v>
      </c>
      <c r="B22" s="18">
        <v>2480</v>
      </c>
      <c r="C22" s="17">
        <v>84.2</v>
      </c>
      <c r="D22" s="17">
        <v>85</v>
      </c>
      <c r="E22" s="18">
        <v>120</v>
      </c>
      <c r="F22" s="17">
        <v>88.3</v>
      </c>
      <c r="G22" s="17">
        <v>90</v>
      </c>
      <c r="H22" s="88"/>
    </row>
    <row r="23" spans="1:8">
      <c r="A23" s="7" t="s">
        <v>15</v>
      </c>
      <c r="B23" s="18">
        <v>3279</v>
      </c>
      <c r="C23" s="17">
        <v>76.7</v>
      </c>
      <c r="D23" s="17">
        <v>78.099999999999994</v>
      </c>
      <c r="E23" s="18">
        <v>178</v>
      </c>
      <c r="F23" s="18">
        <v>83.1</v>
      </c>
      <c r="G23" s="18">
        <v>86.5</v>
      </c>
      <c r="H23" s="88"/>
    </row>
    <row r="24" spans="1:8">
      <c r="A24" s="7" t="s">
        <v>16</v>
      </c>
      <c r="B24" s="18">
        <v>2138</v>
      </c>
      <c r="C24" s="17">
        <v>82.9</v>
      </c>
      <c r="D24" s="17">
        <v>83.9</v>
      </c>
      <c r="E24" s="18">
        <v>79</v>
      </c>
      <c r="F24" s="17">
        <v>87.3</v>
      </c>
      <c r="G24" s="17">
        <v>88.6</v>
      </c>
      <c r="H24" s="88"/>
    </row>
    <row r="25" spans="1:8">
      <c r="A25" s="7" t="s">
        <v>17</v>
      </c>
      <c r="B25" s="18">
        <v>2952</v>
      </c>
      <c r="C25" s="17">
        <v>88.1</v>
      </c>
      <c r="D25" s="17">
        <v>88.6</v>
      </c>
      <c r="E25" s="18">
        <v>498</v>
      </c>
      <c r="F25" s="17">
        <v>86.9</v>
      </c>
      <c r="G25" s="17">
        <v>88.4</v>
      </c>
      <c r="H25" s="88"/>
    </row>
    <row r="26" spans="1:8">
      <c r="A26" s="7" t="s">
        <v>18</v>
      </c>
      <c r="B26" s="18">
        <v>2878</v>
      </c>
      <c r="C26" s="17">
        <v>75.3</v>
      </c>
      <c r="D26" s="17">
        <v>76.400000000000006</v>
      </c>
      <c r="E26" s="18">
        <v>160</v>
      </c>
      <c r="F26" s="17">
        <v>78.8</v>
      </c>
      <c r="G26" s="17">
        <v>78.8</v>
      </c>
      <c r="H26" s="88"/>
    </row>
    <row r="27" spans="1:8">
      <c r="A27" s="7" t="s">
        <v>19</v>
      </c>
      <c r="B27" s="18">
        <v>3517</v>
      </c>
      <c r="C27" s="17">
        <v>79.900000000000006</v>
      </c>
      <c r="D27" s="17">
        <v>80.8</v>
      </c>
      <c r="E27" s="18">
        <v>253</v>
      </c>
      <c r="F27" s="17">
        <v>87.4</v>
      </c>
      <c r="G27" s="17">
        <v>88.1</v>
      </c>
      <c r="H27" s="88"/>
    </row>
    <row r="28" spans="1:8">
      <c r="A28" s="7" t="s">
        <v>20</v>
      </c>
      <c r="B28" s="18">
        <v>646</v>
      </c>
      <c r="C28" s="17">
        <v>91</v>
      </c>
      <c r="D28" s="17">
        <v>91.6</v>
      </c>
      <c r="E28" s="18">
        <v>56</v>
      </c>
      <c r="F28" s="18">
        <v>89.3</v>
      </c>
      <c r="G28" s="18">
        <v>89.3</v>
      </c>
      <c r="H28" s="88"/>
    </row>
    <row r="29" spans="1:8">
      <c r="A29" s="7" t="s">
        <v>21</v>
      </c>
      <c r="B29" s="18">
        <v>1536</v>
      </c>
      <c r="C29" s="17">
        <v>78.5</v>
      </c>
      <c r="D29" s="17">
        <v>79.7</v>
      </c>
      <c r="E29" s="18">
        <v>113</v>
      </c>
      <c r="F29" s="18">
        <v>80.5</v>
      </c>
      <c r="G29" s="18">
        <v>82.3</v>
      </c>
      <c r="H29" s="88"/>
    </row>
    <row r="30" spans="1:8">
      <c r="A30" s="7" t="s">
        <v>22</v>
      </c>
      <c r="B30" s="18">
        <v>700</v>
      </c>
      <c r="C30" s="17">
        <v>85.6</v>
      </c>
      <c r="D30" s="17">
        <v>85.9</v>
      </c>
      <c r="E30" s="18">
        <v>19</v>
      </c>
      <c r="F30" s="17">
        <v>84.2</v>
      </c>
      <c r="G30" s="17">
        <v>84.2</v>
      </c>
      <c r="H30" s="88"/>
    </row>
    <row r="31" spans="1:8">
      <c r="A31" s="7" t="s">
        <v>23</v>
      </c>
      <c r="B31" s="18">
        <v>854</v>
      </c>
      <c r="C31" s="17">
        <v>80.900000000000006</v>
      </c>
      <c r="D31" s="17">
        <v>81.900000000000006</v>
      </c>
      <c r="E31" s="18">
        <v>1</v>
      </c>
      <c r="F31" s="18">
        <v>100</v>
      </c>
      <c r="G31" s="18">
        <v>100</v>
      </c>
      <c r="H31" s="88"/>
    </row>
    <row r="32" spans="1:8" ht="6" customHeight="1">
      <c r="B32" s="18"/>
      <c r="E32" s="18"/>
      <c r="H32" s="88"/>
    </row>
    <row r="33" spans="1:8">
      <c r="A33" s="78" t="s">
        <v>53</v>
      </c>
      <c r="B33" s="18">
        <v>47343</v>
      </c>
      <c r="C33" s="17">
        <v>81.2</v>
      </c>
      <c r="D33" s="17">
        <v>82.2</v>
      </c>
      <c r="E33" s="18">
        <v>2277</v>
      </c>
      <c r="F33" s="17">
        <v>85.9</v>
      </c>
      <c r="G33" s="17">
        <v>87.1</v>
      </c>
      <c r="H33" s="88"/>
    </row>
    <row r="35" spans="1:8">
      <c r="A35" s="25"/>
    </row>
  </sheetData>
  <mergeCells count="3">
    <mergeCell ref="A3:G3"/>
    <mergeCell ref="A4:G4"/>
    <mergeCell ref="A1:G1"/>
  </mergeCells>
  <phoneticPr fontId="0" type="noConversion"/>
  <printOptions horizontalCentered="1"/>
  <pageMargins left="0.75" right="0.75" top="0.75" bottom="0.75" header="0.5" footer="0.5"/>
  <pageSetup orientation="landscape" r:id="rId1"/>
  <headerFooter alignWithMargins="0">
    <oddFooter>&amp;L&amp;8California State University,
Office of the Chancellor&amp;C&amp;8Page &amp;P of &amp;N&amp;R&amp;8Analytic Studies Office, Academic Research
October 2014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7"/>
  <sheetViews>
    <sheetView workbookViewId="0">
      <selection sqref="A1:D1"/>
    </sheetView>
  </sheetViews>
  <sheetFormatPr defaultColWidth="10.7109375" defaultRowHeight="12.75"/>
  <cols>
    <col min="1" max="1" width="18.7109375" style="25" customWidth="1"/>
    <col min="2" max="4" width="14.7109375" style="23" customWidth="1"/>
    <col min="5" max="72" width="10.7109375" style="24" customWidth="1"/>
    <col min="73" max="73" width="6.5703125" style="24" customWidth="1"/>
    <col min="74" max="74" width="6" style="24" customWidth="1"/>
    <col min="75" max="16384" width="10.7109375" style="24"/>
  </cols>
  <sheetData>
    <row r="1" spans="1:4">
      <c r="A1" s="162" t="s">
        <v>55</v>
      </c>
      <c r="B1" s="162"/>
      <c r="C1" s="162"/>
      <c r="D1" s="162"/>
    </row>
    <row r="2" spans="1:4" ht="6" customHeight="1">
      <c r="A2" s="5"/>
      <c r="B2" s="5"/>
      <c r="C2" s="5"/>
      <c r="D2" s="5"/>
    </row>
    <row r="3" spans="1:4">
      <c r="A3" s="162" t="s">
        <v>183</v>
      </c>
      <c r="B3" s="162"/>
      <c r="C3" s="162"/>
      <c r="D3" s="162"/>
    </row>
    <row r="4" spans="1:4" ht="6" customHeight="1">
      <c r="A4" s="5"/>
      <c r="B4" s="5"/>
      <c r="C4" s="5"/>
      <c r="D4" s="5"/>
    </row>
    <row r="5" spans="1:4">
      <c r="A5" s="162" t="s">
        <v>85</v>
      </c>
      <c r="B5" s="162"/>
      <c r="C5" s="162"/>
      <c r="D5" s="162"/>
    </row>
    <row r="6" spans="1:4" ht="6" customHeight="1">
      <c r="A6" s="5"/>
      <c r="B6" s="5"/>
      <c r="C6" s="5"/>
      <c r="D6" s="5"/>
    </row>
    <row r="8" spans="1:4" ht="15" customHeight="1">
      <c r="A8" s="28" t="s">
        <v>0</v>
      </c>
      <c r="B8" s="29" t="s">
        <v>1</v>
      </c>
      <c r="C8" s="29" t="s">
        <v>2</v>
      </c>
      <c r="D8" s="29" t="s">
        <v>3</v>
      </c>
    </row>
    <row r="9" spans="1:4">
      <c r="A9" s="30"/>
      <c r="B9" s="32"/>
      <c r="C9" s="32"/>
      <c r="D9" s="32"/>
    </row>
    <row r="10" spans="1:4">
      <c r="A10" s="30" t="s">
        <v>4</v>
      </c>
      <c r="B10" s="19">
        <v>621</v>
      </c>
      <c r="C10" s="19">
        <v>59</v>
      </c>
      <c r="D10" s="20">
        <f>SUM(B10:C10)</f>
        <v>680</v>
      </c>
    </row>
    <row r="11" spans="1:4">
      <c r="A11" s="30" t="s">
        <v>150</v>
      </c>
      <c r="B11" s="19">
        <v>207</v>
      </c>
      <c r="C11" s="19">
        <v>9</v>
      </c>
      <c r="D11" s="20">
        <f t="shared" ref="D11:D32" si="0">SUM(B11:C11)</f>
        <v>216</v>
      </c>
    </row>
    <row r="12" spans="1:4">
      <c r="A12" s="30" t="s">
        <v>5</v>
      </c>
      <c r="B12" s="19">
        <v>1093</v>
      </c>
      <c r="C12" s="19">
        <v>59</v>
      </c>
      <c r="D12" s="20">
        <f t="shared" si="0"/>
        <v>1152</v>
      </c>
    </row>
    <row r="13" spans="1:4">
      <c r="A13" s="30" t="s">
        <v>6</v>
      </c>
      <c r="B13" s="19">
        <v>1158</v>
      </c>
      <c r="C13" s="19">
        <v>99</v>
      </c>
      <c r="D13" s="20">
        <f t="shared" si="0"/>
        <v>1257</v>
      </c>
    </row>
    <row r="14" spans="1:4">
      <c r="A14" s="30" t="s">
        <v>151</v>
      </c>
      <c r="B14" s="19">
        <v>914</v>
      </c>
      <c r="C14" s="19">
        <v>72</v>
      </c>
      <c r="D14" s="20">
        <f t="shared" si="0"/>
        <v>986</v>
      </c>
    </row>
    <row r="15" spans="1:4">
      <c r="A15" s="30" t="s">
        <v>7</v>
      </c>
      <c r="B15" s="19">
        <v>1775</v>
      </c>
      <c r="C15" s="19">
        <v>146</v>
      </c>
      <c r="D15" s="20">
        <f t="shared" si="0"/>
        <v>1921</v>
      </c>
    </row>
    <row r="16" spans="1:4">
      <c r="A16" s="30" t="s">
        <v>8</v>
      </c>
      <c r="B16" s="19">
        <v>999</v>
      </c>
      <c r="C16" s="19">
        <v>131</v>
      </c>
      <c r="D16" s="20">
        <f t="shared" si="0"/>
        <v>1130</v>
      </c>
    </row>
    <row r="17" spans="1:4">
      <c r="A17" s="30" t="s">
        <v>9</v>
      </c>
      <c r="B17" s="19">
        <v>511</v>
      </c>
      <c r="C17" s="19">
        <v>19</v>
      </c>
      <c r="D17" s="20">
        <f t="shared" si="0"/>
        <v>530</v>
      </c>
    </row>
    <row r="18" spans="1:4">
      <c r="A18" s="30" t="s">
        <v>10</v>
      </c>
      <c r="B18" s="19">
        <v>1674</v>
      </c>
      <c r="C18" s="19">
        <v>220</v>
      </c>
      <c r="D18" s="20">
        <f t="shared" si="0"/>
        <v>1894</v>
      </c>
    </row>
    <row r="19" spans="1:4">
      <c r="A19" s="30" t="s">
        <v>11</v>
      </c>
      <c r="B19" s="19">
        <v>2567</v>
      </c>
      <c r="C19" s="19">
        <v>258</v>
      </c>
      <c r="D19" s="20">
        <f t="shared" si="0"/>
        <v>2825</v>
      </c>
    </row>
    <row r="20" spans="1:4">
      <c r="A20" s="30" t="s">
        <v>52</v>
      </c>
      <c r="B20" s="19">
        <v>46</v>
      </c>
      <c r="C20" s="19">
        <v>0</v>
      </c>
      <c r="D20" s="20">
        <f t="shared" si="0"/>
        <v>46</v>
      </c>
    </row>
    <row r="21" spans="1:4">
      <c r="A21" s="30" t="s">
        <v>12</v>
      </c>
      <c r="B21" s="19">
        <v>334</v>
      </c>
      <c r="C21" s="19">
        <v>20</v>
      </c>
      <c r="D21" s="20">
        <f t="shared" si="0"/>
        <v>354</v>
      </c>
    </row>
    <row r="22" spans="1:4">
      <c r="A22" s="30" t="s">
        <v>13</v>
      </c>
      <c r="B22" s="19">
        <v>1644</v>
      </c>
      <c r="C22" s="19">
        <v>133</v>
      </c>
      <c r="D22" s="20">
        <f t="shared" si="0"/>
        <v>1777</v>
      </c>
    </row>
    <row r="23" spans="1:4">
      <c r="A23" s="30" t="s">
        <v>14</v>
      </c>
      <c r="B23" s="19">
        <v>2368</v>
      </c>
      <c r="C23" s="19">
        <v>128</v>
      </c>
      <c r="D23" s="20">
        <f t="shared" si="0"/>
        <v>2496</v>
      </c>
    </row>
    <row r="24" spans="1:4">
      <c r="A24" s="30" t="s">
        <v>15</v>
      </c>
      <c r="B24" s="19">
        <v>1330</v>
      </c>
      <c r="C24" s="19">
        <v>147</v>
      </c>
      <c r="D24" s="20">
        <f t="shared" si="0"/>
        <v>1477</v>
      </c>
    </row>
    <row r="25" spans="1:4">
      <c r="A25" s="30" t="s">
        <v>16</v>
      </c>
      <c r="B25" s="19">
        <v>1103</v>
      </c>
      <c r="C25" s="19">
        <v>65</v>
      </c>
      <c r="D25" s="20">
        <f t="shared" si="0"/>
        <v>1168</v>
      </c>
    </row>
    <row r="26" spans="1:4">
      <c r="A26" s="30" t="s">
        <v>17</v>
      </c>
      <c r="B26" s="19">
        <v>2313</v>
      </c>
      <c r="C26" s="19">
        <v>237</v>
      </c>
      <c r="D26" s="20">
        <f t="shared" si="0"/>
        <v>2550</v>
      </c>
    </row>
    <row r="27" spans="1:4">
      <c r="A27" s="30" t="s">
        <v>18</v>
      </c>
      <c r="B27" s="19">
        <v>2716</v>
      </c>
      <c r="C27" s="19">
        <v>253</v>
      </c>
      <c r="D27" s="20">
        <f t="shared" si="0"/>
        <v>2969</v>
      </c>
    </row>
    <row r="28" spans="1:4">
      <c r="A28" s="30" t="s">
        <v>19</v>
      </c>
      <c r="B28" s="19">
        <v>2160</v>
      </c>
      <c r="C28" s="19">
        <v>289</v>
      </c>
      <c r="D28" s="20">
        <f t="shared" si="0"/>
        <v>2449</v>
      </c>
    </row>
    <row r="29" spans="1:4">
      <c r="A29" s="30" t="s">
        <v>20</v>
      </c>
      <c r="B29" s="19">
        <v>539</v>
      </c>
      <c r="C29" s="19">
        <v>23</v>
      </c>
      <c r="D29" s="20">
        <f t="shared" si="0"/>
        <v>562</v>
      </c>
    </row>
    <row r="30" spans="1:4">
      <c r="A30" s="30" t="s">
        <v>21</v>
      </c>
      <c r="B30" s="19">
        <v>1407</v>
      </c>
      <c r="C30" s="19">
        <v>168</v>
      </c>
      <c r="D30" s="20">
        <f t="shared" si="0"/>
        <v>1575</v>
      </c>
    </row>
    <row r="31" spans="1:4">
      <c r="A31" s="30" t="s">
        <v>22</v>
      </c>
      <c r="B31" s="19">
        <v>603</v>
      </c>
      <c r="C31" s="19">
        <v>15</v>
      </c>
      <c r="D31" s="20">
        <f t="shared" si="0"/>
        <v>618</v>
      </c>
    </row>
    <row r="32" spans="1:4">
      <c r="A32" s="30" t="s">
        <v>23</v>
      </c>
      <c r="B32" s="19">
        <v>849</v>
      </c>
      <c r="C32" s="19">
        <v>72</v>
      </c>
      <c r="D32" s="20">
        <f t="shared" si="0"/>
        <v>921</v>
      </c>
    </row>
    <row r="33" spans="1:4" ht="6" customHeight="1">
      <c r="B33" s="36"/>
      <c r="C33" s="36"/>
      <c r="D33" s="36"/>
    </row>
    <row r="34" spans="1:4">
      <c r="A34" s="30" t="s">
        <v>53</v>
      </c>
      <c r="B34" s="20">
        <f t="shared" ref="B34:C34" si="1">SUM(B10:B32)</f>
        <v>28931</v>
      </c>
      <c r="C34" s="20">
        <f t="shared" si="1"/>
        <v>2622</v>
      </c>
      <c r="D34" s="20">
        <f>SUM(D10:D32)</f>
        <v>31553</v>
      </c>
    </row>
    <row r="35" spans="1:4">
      <c r="A35" s="24"/>
    </row>
    <row r="36" spans="1:4">
      <c r="A36" s="25" t="s">
        <v>110</v>
      </c>
    </row>
    <row r="37" spans="1:4" ht="6" customHeight="1"/>
  </sheetData>
  <mergeCells count="3">
    <mergeCell ref="A1:D1"/>
    <mergeCell ref="A3:D3"/>
    <mergeCell ref="A5:D5"/>
  </mergeCells>
  <phoneticPr fontId="0" type="noConversion"/>
  <printOptions horizontalCentered="1"/>
  <pageMargins left="0.75" right="0.75" top="0.75" bottom="0.75" header="0.5" footer="0.5"/>
  <pageSetup orientation="landscape" r:id="rId1"/>
  <headerFooter alignWithMargins="0">
    <oddFooter>&amp;L&amp;8California State University,
Office of the Chancellor&amp;C&amp;8Page &amp;P of &amp;N&amp;R&amp;8Analytic Studies Office, Academic Research
October 2014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7"/>
  <sheetViews>
    <sheetView workbookViewId="0">
      <selection sqref="A1:F1"/>
    </sheetView>
  </sheetViews>
  <sheetFormatPr defaultColWidth="10.7109375" defaultRowHeight="12.75"/>
  <cols>
    <col min="1" max="1" width="18.7109375" style="25" customWidth="1"/>
    <col min="2" max="3" width="12.7109375" style="23" customWidth="1"/>
    <col min="4" max="4" width="10.7109375" style="23" customWidth="1"/>
    <col min="5" max="5" width="10.7109375" style="24" customWidth="1"/>
    <col min="6" max="6" width="12.7109375" style="24" customWidth="1"/>
    <col min="7" max="33" width="10.7109375" style="24" customWidth="1"/>
    <col min="34" max="34" width="6.5703125" style="24" customWidth="1"/>
    <col min="35" max="35" width="6" style="24" customWidth="1"/>
    <col min="36" max="16384" width="10.7109375" style="24"/>
  </cols>
  <sheetData>
    <row r="1" spans="1:6">
      <c r="A1" s="161" t="s">
        <v>57</v>
      </c>
      <c r="B1" s="161"/>
      <c r="C1" s="161"/>
      <c r="D1" s="161"/>
      <c r="E1" s="161"/>
      <c r="F1" s="161"/>
    </row>
    <row r="2" spans="1:6" ht="6" customHeight="1"/>
    <row r="3" spans="1:6">
      <c r="A3" s="161" t="s">
        <v>184</v>
      </c>
      <c r="B3" s="161"/>
      <c r="C3" s="161"/>
      <c r="D3" s="161"/>
      <c r="E3" s="161"/>
      <c r="F3" s="161"/>
    </row>
    <row r="4" spans="1:6" ht="6" customHeight="1">
      <c r="A4" s="6"/>
      <c r="B4" s="6"/>
      <c r="C4" s="6"/>
      <c r="D4" s="6"/>
      <c r="E4" s="6"/>
      <c r="F4" s="6"/>
    </row>
    <row r="5" spans="1:6">
      <c r="A5" s="161" t="s">
        <v>85</v>
      </c>
      <c r="B5" s="161"/>
      <c r="C5" s="161"/>
      <c r="D5" s="161"/>
      <c r="E5" s="161"/>
      <c r="F5" s="161"/>
    </row>
    <row r="6" spans="1:6" ht="6" customHeight="1">
      <c r="A6" s="2"/>
      <c r="B6" s="31"/>
      <c r="C6" s="31"/>
      <c r="D6" s="31"/>
      <c r="E6" s="32"/>
      <c r="F6" s="27"/>
    </row>
    <row r="7" spans="1:6" s="27" customFormat="1"/>
    <row r="8" spans="1:6" ht="15" customHeight="1">
      <c r="A8" s="28" t="s">
        <v>0</v>
      </c>
      <c r="B8" s="29" t="s">
        <v>28</v>
      </c>
      <c r="C8" s="29" t="s">
        <v>29</v>
      </c>
      <c r="D8" s="29" t="s">
        <v>30</v>
      </c>
      <c r="E8" s="29" t="s">
        <v>31</v>
      </c>
      <c r="F8" s="29" t="s">
        <v>3</v>
      </c>
    </row>
    <row r="9" spans="1:6">
      <c r="A9" s="30"/>
      <c r="B9" s="31"/>
      <c r="C9" s="31"/>
      <c r="D9" s="31"/>
      <c r="E9" s="37"/>
      <c r="F9" s="37"/>
    </row>
    <row r="10" spans="1:6">
      <c r="A10" s="30" t="s">
        <v>4</v>
      </c>
      <c r="B10" s="33">
        <v>110</v>
      </c>
      <c r="C10" s="33">
        <v>167</v>
      </c>
      <c r="D10" s="33">
        <v>168</v>
      </c>
      <c r="E10" s="33">
        <v>176</v>
      </c>
      <c r="F10" s="33">
        <f>SUM(B10:E10)</f>
        <v>621</v>
      </c>
    </row>
    <row r="11" spans="1:6">
      <c r="A11" s="30" t="s">
        <v>150</v>
      </c>
      <c r="B11" s="33">
        <v>64</v>
      </c>
      <c r="C11" s="33">
        <v>53</v>
      </c>
      <c r="D11" s="33">
        <v>42</v>
      </c>
      <c r="E11" s="33">
        <v>48</v>
      </c>
      <c r="F11" s="33">
        <f t="shared" ref="F11:F32" si="0">SUM(B11:E11)</f>
        <v>207</v>
      </c>
    </row>
    <row r="12" spans="1:6">
      <c r="A12" s="30" t="s">
        <v>5</v>
      </c>
      <c r="B12" s="33">
        <v>231</v>
      </c>
      <c r="C12" s="33">
        <v>189</v>
      </c>
      <c r="D12" s="33">
        <v>279</v>
      </c>
      <c r="E12" s="33">
        <v>394</v>
      </c>
      <c r="F12" s="33">
        <f t="shared" si="0"/>
        <v>1093</v>
      </c>
    </row>
    <row r="13" spans="1:6">
      <c r="A13" s="30" t="s">
        <v>6</v>
      </c>
      <c r="B13" s="33">
        <v>482</v>
      </c>
      <c r="C13" s="33">
        <v>310</v>
      </c>
      <c r="D13" s="33">
        <v>203</v>
      </c>
      <c r="E13" s="33">
        <v>163</v>
      </c>
      <c r="F13" s="33">
        <f t="shared" si="0"/>
        <v>1158</v>
      </c>
    </row>
    <row r="14" spans="1:6">
      <c r="A14" s="30" t="s">
        <v>151</v>
      </c>
      <c r="B14" s="33">
        <v>297</v>
      </c>
      <c r="C14" s="33">
        <v>140</v>
      </c>
      <c r="D14" s="33">
        <v>190</v>
      </c>
      <c r="E14" s="33">
        <v>287</v>
      </c>
      <c r="F14" s="33">
        <f t="shared" si="0"/>
        <v>914</v>
      </c>
    </row>
    <row r="15" spans="1:6">
      <c r="A15" s="30" t="s">
        <v>7</v>
      </c>
      <c r="B15" s="33">
        <v>383</v>
      </c>
      <c r="C15" s="33">
        <v>342</v>
      </c>
      <c r="D15" s="33">
        <v>495</v>
      </c>
      <c r="E15" s="33">
        <v>555</v>
      </c>
      <c r="F15" s="33">
        <f t="shared" si="0"/>
        <v>1775</v>
      </c>
    </row>
    <row r="16" spans="1:6">
      <c r="A16" s="30" t="s">
        <v>8</v>
      </c>
      <c r="B16" s="33">
        <v>182</v>
      </c>
      <c r="C16" s="33">
        <v>185</v>
      </c>
      <c r="D16" s="33">
        <v>304</v>
      </c>
      <c r="E16" s="33">
        <v>328</v>
      </c>
      <c r="F16" s="33">
        <f t="shared" si="0"/>
        <v>999</v>
      </c>
    </row>
    <row r="17" spans="1:6">
      <c r="A17" s="30" t="s">
        <v>9</v>
      </c>
      <c r="B17" s="33">
        <v>126</v>
      </c>
      <c r="C17" s="33">
        <v>108</v>
      </c>
      <c r="D17" s="33">
        <v>148</v>
      </c>
      <c r="E17" s="33">
        <v>129</v>
      </c>
      <c r="F17" s="33">
        <f t="shared" si="0"/>
        <v>511</v>
      </c>
    </row>
    <row r="18" spans="1:6">
      <c r="A18" s="30" t="s">
        <v>10</v>
      </c>
      <c r="B18" s="33">
        <v>348</v>
      </c>
      <c r="C18" s="33">
        <v>317</v>
      </c>
      <c r="D18" s="33">
        <v>392</v>
      </c>
      <c r="E18" s="33">
        <v>617</v>
      </c>
      <c r="F18" s="33">
        <f t="shared" si="0"/>
        <v>1674</v>
      </c>
    </row>
    <row r="19" spans="1:6">
      <c r="A19" s="30" t="s">
        <v>11</v>
      </c>
      <c r="B19" s="33">
        <v>738</v>
      </c>
      <c r="C19" s="33">
        <v>563</v>
      </c>
      <c r="D19" s="33">
        <v>590</v>
      </c>
      <c r="E19" s="33">
        <v>676</v>
      </c>
      <c r="F19" s="33">
        <f t="shared" si="0"/>
        <v>2567</v>
      </c>
    </row>
    <row r="20" spans="1:6">
      <c r="A20" s="30" t="s">
        <v>52</v>
      </c>
      <c r="B20" s="33">
        <v>11</v>
      </c>
      <c r="C20" s="33">
        <v>6</v>
      </c>
      <c r="D20" s="33">
        <v>14</v>
      </c>
      <c r="E20" s="33">
        <v>15</v>
      </c>
      <c r="F20" s="33">
        <f t="shared" si="0"/>
        <v>46</v>
      </c>
    </row>
    <row r="21" spans="1:6">
      <c r="A21" s="30" t="s">
        <v>12</v>
      </c>
      <c r="B21" s="33">
        <v>53</v>
      </c>
      <c r="C21" s="33">
        <v>46</v>
      </c>
      <c r="D21" s="33">
        <v>110</v>
      </c>
      <c r="E21" s="33">
        <v>125</v>
      </c>
      <c r="F21" s="33">
        <f t="shared" si="0"/>
        <v>334</v>
      </c>
    </row>
    <row r="22" spans="1:6">
      <c r="A22" s="30" t="s">
        <v>13</v>
      </c>
      <c r="B22" s="33">
        <v>369</v>
      </c>
      <c r="C22" s="33">
        <v>326</v>
      </c>
      <c r="D22" s="33">
        <v>450</v>
      </c>
      <c r="E22" s="33">
        <v>499</v>
      </c>
      <c r="F22" s="33">
        <f t="shared" si="0"/>
        <v>1644</v>
      </c>
    </row>
    <row r="23" spans="1:6">
      <c r="A23" s="30" t="s">
        <v>14</v>
      </c>
      <c r="B23" s="33">
        <v>588</v>
      </c>
      <c r="C23" s="33">
        <v>421</v>
      </c>
      <c r="D23" s="33">
        <v>542</v>
      </c>
      <c r="E23" s="33">
        <v>817</v>
      </c>
      <c r="F23" s="33">
        <f t="shared" si="0"/>
        <v>2368</v>
      </c>
    </row>
    <row r="24" spans="1:6">
      <c r="A24" s="30" t="s">
        <v>15</v>
      </c>
      <c r="B24" s="33">
        <v>271</v>
      </c>
      <c r="C24" s="33">
        <v>225</v>
      </c>
      <c r="D24" s="33">
        <v>395</v>
      </c>
      <c r="E24" s="33">
        <v>439</v>
      </c>
      <c r="F24" s="33">
        <f t="shared" si="0"/>
        <v>1330</v>
      </c>
    </row>
    <row r="25" spans="1:6">
      <c r="A25" s="30" t="s">
        <v>16</v>
      </c>
      <c r="B25" s="33">
        <v>316</v>
      </c>
      <c r="C25" s="33">
        <v>224</v>
      </c>
      <c r="D25" s="33">
        <v>309</v>
      </c>
      <c r="E25" s="33">
        <v>254</v>
      </c>
      <c r="F25" s="33">
        <f t="shared" si="0"/>
        <v>1103</v>
      </c>
    </row>
    <row r="26" spans="1:6">
      <c r="A26" s="30" t="s">
        <v>17</v>
      </c>
      <c r="B26" s="33">
        <v>384</v>
      </c>
      <c r="C26" s="33">
        <v>306</v>
      </c>
      <c r="D26" s="33">
        <v>736</v>
      </c>
      <c r="E26" s="33">
        <v>887</v>
      </c>
      <c r="F26" s="33">
        <f t="shared" si="0"/>
        <v>2313</v>
      </c>
    </row>
    <row r="27" spans="1:6">
      <c r="A27" s="30" t="s">
        <v>18</v>
      </c>
      <c r="B27" s="33">
        <v>807</v>
      </c>
      <c r="C27" s="33">
        <v>594</v>
      </c>
      <c r="D27" s="33">
        <v>693</v>
      </c>
      <c r="E27" s="33">
        <v>622</v>
      </c>
      <c r="F27" s="33">
        <f t="shared" si="0"/>
        <v>2716</v>
      </c>
    </row>
    <row r="28" spans="1:6">
      <c r="A28" s="30" t="s">
        <v>19</v>
      </c>
      <c r="B28" s="33">
        <v>376</v>
      </c>
      <c r="C28" s="33">
        <v>315</v>
      </c>
      <c r="D28" s="33">
        <v>635</v>
      </c>
      <c r="E28" s="33">
        <v>834</v>
      </c>
      <c r="F28" s="33">
        <f t="shared" si="0"/>
        <v>2160</v>
      </c>
    </row>
    <row r="29" spans="1:6">
      <c r="A29" s="30" t="s">
        <v>20</v>
      </c>
      <c r="B29" s="33">
        <v>110</v>
      </c>
      <c r="C29" s="33">
        <v>72</v>
      </c>
      <c r="D29" s="33">
        <v>103</v>
      </c>
      <c r="E29" s="33">
        <v>254</v>
      </c>
      <c r="F29" s="33">
        <f t="shared" si="0"/>
        <v>539</v>
      </c>
    </row>
    <row r="30" spans="1:6">
      <c r="A30" s="30" t="s">
        <v>21</v>
      </c>
      <c r="B30" s="33">
        <v>351</v>
      </c>
      <c r="C30" s="33">
        <v>379</v>
      </c>
      <c r="D30" s="33">
        <v>344</v>
      </c>
      <c r="E30" s="33">
        <v>333</v>
      </c>
      <c r="F30" s="33">
        <f t="shared" si="0"/>
        <v>1407</v>
      </c>
    </row>
    <row r="31" spans="1:6">
      <c r="A31" s="30" t="s">
        <v>22</v>
      </c>
      <c r="B31" s="33">
        <v>202</v>
      </c>
      <c r="C31" s="33">
        <v>123</v>
      </c>
      <c r="D31" s="33">
        <v>132</v>
      </c>
      <c r="E31" s="33">
        <v>146</v>
      </c>
      <c r="F31" s="33">
        <f t="shared" si="0"/>
        <v>603</v>
      </c>
    </row>
    <row r="32" spans="1:6">
      <c r="A32" s="30" t="s">
        <v>23</v>
      </c>
      <c r="B32" s="33">
        <v>319</v>
      </c>
      <c r="C32" s="33">
        <v>226</v>
      </c>
      <c r="D32" s="33">
        <v>185</v>
      </c>
      <c r="E32" s="33">
        <v>119</v>
      </c>
      <c r="F32" s="33">
        <f t="shared" si="0"/>
        <v>849</v>
      </c>
    </row>
    <row r="33" spans="1:6" ht="6" customHeight="1">
      <c r="B33" s="34"/>
      <c r="C33" s="34"/>
      <c r="D33" s="34"/>
      <c r="E33" s="35"/>
      <c r="F33" s="35"/>
    </row>
    <row r="34" spans="1:6">
      <c r="A34" s="30" t="s">
        <v>53</v>
      </c>
      <c r="B34" s="33">
        <f t="shared" ref="B34:E34" si="1">SUM(B10:B32)</f>
        <v>7118</v>
      </c>
      <c r="C34" s="33">
        <f t="shared" si="1"/>
        <v>5637</v>
      </c>
      <c r="D34" s="33">
        <f t="shared" si="1"/>
        <v>7459</v>
      </c>
      <c r="E34" s="33">
        <f t="shared" si="1"/>
        <v>8717</v>
      </c>
      <c r="F34" s="33">
        <f>SUM(F10:F32)</f>
        <v>28931</v>
      </c>
    </row>
    <row r="35" spans="1:6">
      <c r="A35" s="24"/>
    </row>
    <row r="36" spans="1:6">
      <c r="A36" s="25" t="s">
        <v>110</v>
      </c>
    </row>
    <row r="37" spans="1:6" ht="6" customHeight="1"/>
  </sheetData>
  <mergeCells count="3">
    <mergeCell ref="A1:F1"/>
    <mergeCell ref="A3:F3"/>
    <mergeCell ref="A5:F5"/>
  </mergeCells>
  <phoneticPr fontId="0" type="noConversion"/>
  <printOptions horizontalCentered="1"/>
  <pageMargins left="0.75" right="0.75" top="0.75" bottom="0.75" header="0.5" footer="0.5"/>
  <pageSetup orientation="landscape" r:id="rId1"/>
  <headerFooter alignWithMargins="0">
    <oddFooter>&amp;L&amp;8California State University,
Office of the Chancellor&amp;C&amp;8Page &amp;P of &amp;N&amp;R&amp;8Analytic Studies Office, Academic Research
October 2014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7"/>
  <sheetViews>
    <sheetView workbookViewId="0">
      <selection sqref="A1:F1"/>
    </sheetView>
  </sheetViews>
  <sheetFormatPr defaultColWidth="10.7109375" defaultRowHeight="12.75"/>
  <cols>
    <col min="1" max="1" width="18.7109375" style="25" customWidth="1"/>
    <col min="2" max="3" width="12.7109375" style="23" customWidth="1"/>
    <col min="4" max="4" width="10.7109375" style="23" customWidth="1"/>
    <col min="5" max="5" width="10.7109375" style="24" customWidth="1"/>
    <col min="6" max="6" width="12.7109375" style="24" customWidth="1"/>
    <col min="7" max="10" width="10.7109375" style="24" customWidth="1"/>
    <col min="11" max="16384" width="10.7109375" style="24"/>
  </cols>
  <sheetData>
    <row r="1" spans="1:6">
      <c r="A1" s="161" t="s">
        <v>59</v>
      </c>
      <c r="B1" s="161"/>
      <c r="C1" s="161"/>
      <c r="D1" s="161"/>
      <c r="E1" s="161"/>
      <c r="F1" s="161"/>
    </row>
    <row r="2" spans="1:6" ht="6" customHeight="1"/>
    <row r="3" spans="1:6">
      <c r="A3" s="161" t="s">
        <v>185</v>
      </c>
      <c r="B3" s="161"/>
      <c r="C3" s="161"/>
      <c r="D3" s="161"/>
      <c r="E3" s="161"/>
      <c r="F3" s="161"/>
    </row>
    <row r="4" spans="1:6" ht="6" customHeight="1">
      <c r="A4" s="6"/>
      <c r="B4" s="6"/>
      <c r="C4" s="6"/>
      <c r="D4" s="6"/>
      <c r="E4" s="6"/>
      <c r="F4" s="6"/>
    </row>
    <row r="5" spans="1:6">
      <c r="A5" s="161" t="s">
        <v>85</v>
      </c>
      <c r="B5" s="161"/>
      <c r="C5" s="161"/>
      <c r="D5" s="161"/>
      <c r="E5" s="161"/>
      <c r="F5" s="161"/>
    </row>
    <row r="6" spans="1:6" ht="6" customHeight="1">
      <c r="A6" s="24"/>
      <c r="B6" s="26"/>
      <c r="C6" s="26"/>
      <c r="D6" s="26"/>
      <c r="E6" s="27"/>
      <c r="F6" s="27"/>
    </row>
    <row r="7" spans="1:6" s="27" customFormat="1"/>
    <row r="8" spans="1:6" ht="15" customHeight="1">
      <c r="A8" s="28" t="s">
        <v>0</v>
      </c>
      <c r="B8" s="29" t="s">
        <v>28</v>
      </c>
      <c r="C8" s="29" t="s">
        <v>29</v>
      </c>
      <c r="D8" s="29" t="s">
        <v>30</v>
      </c>
      <c r="E8" s="29" t="s">
        <v>31</v>
      </c>
      <c r="F8" s="29" t="s">
        <v>3</v>
      </c>
    </row>
    <row r="9" spans="1:6">
      <c r="A9" s="30"/>
      <c r="B9" s="31"/>
      <c r="C9" s="31"/>
      <c r="D9" s="31"/>
      <c r="E9" s="37"/>
      <c r="F9" s="31"/>
    </row>
    <row r="10" spans="1:6">
      <c r="A10" s="30" t="s">
        <v>4</v>
      </c>
      <c r="B10" s="33">
        <v>2</v>
      </c>
      <c r="C10" s="33">
        <v>7</v>
      </c>
      <c r="D10" s="33">
        <v>16</v>
      </c>
      <c r="E10" s="33">
        <v>34</v>
      </c>
      <c r="F10" s="33">
        <f t="shared" ref="F10:F19" si="0">SUM(B10:E10)</f>
        <v>59</v>
      </c>
    </row>
    <row r="11" spans="1:6">
      <c r="A11" s="30" t="s">
        <v>150</v>
      </c>
      <c r="B11" s="33">
        <v>4</v>
      </c>
      <c r="C11" s="33">
        <v>1</v>
      </c>
      <c r="D11" s="33">
        <v>3</v>
      </c>
      <c r="E11" s="33">
        <v>1</v>
      </c>
      <c r="F11" s="33">
        <f t="shared" si="0"/>
        <v>9</v>
      </c>
    </row>
    <row r="12" spans="1:6">
      <c r="A12" s="30" t="s">
        <v>5</v>
      </c>
      <c r="B12" s="33">
        <v>4</v>
      </c>
      <c r="C12" s="33">
        <v>5</v>
      </c>
      <c r="D12" s="33">
        <v>11</v>
      </c>
      <c r="E12" s="33">
        <v>39</v>
      </c>
      <c r="F12" s="33">
        <f t="shared" si="0"/>
        <v>59</v>
      </c>
    </row>
    <row r="13" spans="1:6">
      <c r="A13" s="30" t="s">
        <v>6</v>
      </c>
      <c r="B13" s="33">
        <v>19</v>
      </c>
      <c r="C13" s="33">
        <v>23</v>
      </c>
      <c r="D13" s="33">
        <v>23</v>
      </c>
      <c r="E13" s="33">
        <v>34</v>
      </c>
      <c r="F13" s="33">
        <f t="shared" si="0"/>
        <v>99</v>
      </c>
    </row>
    <row r="14" spans="1:6">
      <c r="A14" s="30" t="s">
        <v>151</v>
      </c>
      <c r="B14" s="33">
        <v>8</v>
      </c>
      <c r="C14" s="33">
        <v>4</v>
      </c>
      <c r="D14" s="33">
        <v>22</v>
      </c>
      <c r="E14" s="33">
        <v>38</v>
      </c>
      <c r="F14" s="33">
        <f t="shared" si="0"/>
        <v>72</v>
      </c>
    </row>
    <row r="15" spans="1:6">
      <c r="A15" s="30" t="s">
        <v>7</v>
      </c>
      <c r="B15" s="33">
        <v>20</v>
      </c>
      <c r="C15" s="33">
        <v>18</v>
      </c>
      <c r="D15" s="33">
        <v>39</v>
      </c>
      <c r="E15" s="33">
        <v>69</v>
      </c>
      <c r="F15" s="33">
        <f t="shared" si="0"/>
        <v>146</v>
      </c>
    </row>
    <row r="16" spans="1:6">
      <c r="A16" s="30" t="s">
        <v>8</v>
      </c>
      <c r="B16" s="33">
        <v>15</v>
      </c>
      <c r="C16" s="33">
        <v>15</v>
      </c>
      <c r="D16" s="33">
        <v>41</v>
      </c>
      <c r="E16" s="33">
        <v>60</v>
      </c>
      <c r="F16" s="33">
        <f t="shared" si="0"/>
        <v>131</v>
      </c>
    </row>
    <row r="17" spans="1:6">
      <c r="A17" s="30" t="s">
        <v>9</v>
      </c>
      <c r="B17" s="33">
        <v>6</v>
      </c>
      <c r="C17" s="33">
        <v>4</v>
      </c>
      <c r="D17" s="33">
        <v>5</v>
      </c>
      <c r="E17" s="33">
        <v>4</v>
      </c>
      <c r="F17" s="33">
        <f t="shared" si="0"/>
        <v>19</v>
      </c>
    </row>
    <row r="18" spans="1:6">
      <c r="A18" s="30" t="s">
        <v>10</v>
      </c>
      <c r="B18" s="33">
        <v>27</v>
      </c>
      <c r="C18" s="33">
        <v>25</v>
      </c>
      <c r="D18" s="33">
        <v>36</v>
      </c>
      <c r="E18" s="33">
        <v>132</v>
      </c>
      <c r="F18" s="33">
        <f t="shared" si="0"/>
        <v>220</v>
      </c>
    </row>
    <row r="19" spans="1:6">
      <c r="A19" s="30" t="s">
        <v>11</v>
      </c>
      <c r="B19" s="33">
        <v>31</v>
      </c>
      <c r="C19" s="33">
        <v>29</v>
      </c>
      <c r="D19" s="33">
        <v>59</v>
      </c>
      <c r="E19" s="33">
        <v>139</v>
      </c>
      <c r="F19" s="33">
        <f t="shared" si="0"/>
        <v>258</v>
      </c>
    </row>
    <row r="20" spans="1:6">
      <c r="A20" s="30" t="s">
        <v>52</v>
      </c>
      <c r="B20" s="21">
        <v>0</v>
      </c>
      <c r="C20" s="21">
        <v>0</v>
      </c>
      <c r="D20" s="21">
        <v>0</v>
      </c>
      <c r="E20" s="21">
        <v>0</v>
      </c>
      <c r="F20" s="33">
        <f>SUM(B20:E20)</f>
        <v>0</v>
      </c>
    </row>
    <row r="21" spans="1:6">
      <c r="A21" s="30" t="s">
        <v>12</v>
      </c>
      <c r="B21" s="33">
        <v>1</v>
      </c>
      <c r="C21" s="33">
        <v>1</v>
      </c>
      <c r="D21" s="33">
        <v>7</v>
      </c>
      <c r="E21" s="33">
        <v>11</v>
      </c>
      <c r="F21" s="33">
        <f>SUM(B21:E21)</f>
        <v>20</v>
      </c>
    </row>
    <row r="22" spans="1:6">
      <c r="A22" s="30" t="s">
        <v>13</v>
      </c>
      <c r="B22" s="33">
        <v>11</v>
      </c>
      <c r="C22" s="33">
        <v>16</v>
      </c>
      <c r="D22" s="33">
        <v>30</v>
      </c>
      <c r="E22" s="33">
        <v>76</v>
      </c>
      <c r="F22" s="33">
        <f>SUM(B22:E22)</f>
        <v>133</v>
      </c>
    </row>
    <row r="23" spans="1:6">
      <c r="A23" s="30" t="s">
        <v>14</v>
      </c>
      <c r="B23" s="33">
        <v>15</v>
      </c>
      <c r="C23" s="33">
        <v>11</v>
      </c>
      <c r="D23" s="33">
        <v>21</v>
      </c>
      <c r="E23" s="33">
        <v>81</v>
      </c>
      <c r="F23" s="33">
        <f>SUM(B23:E23)</f>
        <v>128</v>
      </c>
    </row>
    <row r="24" spans="1:6">
      <c r="A24" s="30" t="s">
        <v>15</v>
      </c>
      <c r="B24" s="33">
        <v>9</v>
      </c>
      <c r="C24" s="33">
        <v>14</v>
      </c>
      <c r="D24" s="33">
        <v>32</v>
      </c>
      <c r="E24" s="33">
        <v>92</v>
      </c>
      <c r="F24" s="33">
        <f>SUM(B24:E24)</f>
        <v>147</v>
      </c>
    </row>
    <row r="25" spans="1:6">
      <c r="A25" s="30" t="s">
        <v>16</v>
      </c>
      <c r="B25" s="33">
        <v>13</v>
      </c>
      <c r="C25" s="33">
        <v>8</v>
      </c>
      <c r="D25" s="33">
        <v>14</v>
      </c>
      <c r="E25" s="33">
        <v>30</v>
      </c>
      <c r="F25" s="33">
        <f>SUM(B25:E25)</f>
        <v>65</v>
      </c>
    </row>
    <row r="26" spans="1:6">
      <c r="A26" s="30" t="s">
        <v>17</v>
      </c>
      <c r="B26" s="33">
        <v>24</v>
      </c>
      <c r="C26" s="33">
        <v>20</v>
      </c>
      <c r="D26" s="33">
        <v>50</v>
      </c>
      <c r="E26" s="33">
        <v>143</v>
      </c>
      <c r="F26" s="33">
        <f>SUM(B26:E26)</f>
        <v>237</v>
      </c>
    </row>
    <row r="27" spans="1:6">
      <c r="A27" s="30" t="s">
        <v>18</v>
      </c>
      <c r="B27" s="33">
        <v>61</v>
      </c>
      <c r="C27" s="33">
        <v>35</v>
      </c>
      <c r="D27" s="33">
        <v>55</v>
      </c>
      <c r="E27" s="33">
        <v>102</v>
      </c>
      <c r="F27" s="33">
        <f>SUM(B27:E27)</f>
        <v>253</v>
      </c>
    </row>
    <row r="28" spans="1:6">
      <c r="A28" s="30" t="s">
        <v>19</v>
      </c>
      <c r="B28" s="33">
        <v>13</v>
      </c>
      <c r="C28" s="33">
        <v>13</v>
      </c>
      <c r="D28" s="33">
        <v>59</v>
      </c>
      <c r="E28" s="33">
        <v>204</v>
      </c>
      <c r="F28" s="33">
        <f>SUM(B28:E28)</f>
        <v>289</v>
      </c>
    </row>
    <row r="29" spans="1:6">
      <c r="A29" s="30" t="s">
        <v>20</v>
      </c>
      <c r="B29" s="33">
        <v>2</v>
      </c>
      <c r="C29" s="33">
        <v>1</v>
      </c>
      <c r="D29" s="33">
        <v>3</v>
      </c>
      <c r="E29" s="33">
        <v>17</v>
      </c>
      <c r="F29" s="33">
        <f>SUM(B29:E29)</f>
        <v>23</v>
      </c>
    </row>
    <row r="30" spans="1:6">
      <c r="A30" s="30" t="s">
        <v>21</v>
      </c>
      <c r="B30" s="33">
        <v>29</v>
      </c>
      <c r="C30" s="33">
        <v>20</v>
      </c>
      <c r="D30" s="33">
        <v>30</v>
      </c>
      <c r="E30" s="33">
        <v>89</v>
      </c>
      <c r="F30" s="33">
        <f>SUM(B30:E30)</f>
        <v>168</v>
      </c>
    </row>
    <row r="31" spans="1:6">
      <c r="A31" s="30" t="s">
        <v>22</v>
      </c>
      <c r="B31" s="33">
        <v>2</v>
      </c>
      <c r="C31" s="33">
        <v>1</v>
      </c>
      <c r="D31" s="33">
        <v>3</v>
      </c>
      <c r="E31" s="33">
        <v>9</v>
      </c>
      <c r="F31" s="33">
        <f>SUM(B31:E31)</f>
        <v>15</v>
      </c>
    </row>
    <row r="32" spans="1:6">
      <c r="A32" s="30" t="s">
        <v>23</v>
      </c>
      <c r="B32" s="33">
        <v>18</v>
      </c>
      <c r="C32" s="33">
        <v>8</v>
      </c>
      <c r="D32" s="33">
        <v>17</v>
      </c>
      <c r="E32" s="33">
        <v>29</v>
      </c>
      <c r="F32" s="33">
        <f>SUM(B32:E32)</f>
        <v>72</v>
      </c>
    </row>
    <row r="33" spans="1:6" ht="6" customHeight="1">
      <c r="A33" s="30"/>
      <c r="B33" s="33"/>
      <c r="C33" s="33"/>
      <c r="D33" s="33"/>
      <c r="E33" s="33"/>
      <c r="F33" s="33"/>
    </row>
    <row r="34" spans="1:6">
      <c r="A34" s="30" t="s">
        <v>53</v>
      </c>
      <c r="B34" s="33">
        <f>SUM(B10:B32)</f>
        <v>334</v>
      </c>
      <c r="C34" s="33">
        <f>SUM(C10:C32)</f>
        <v>279</v>
      </c>
      <c r="D34" s="33">
        <f>SUM(D10:D32)</f>
        <v>576</v>
      </c>
      <c r="E34" s="33">
        <f>SUM(E10:E32)</f>
        <v>1433</v>
      </c>
      <c r="F34" s="33">
        <f>SUM(F10:F32)</f>
        <v>2622</v>
      </c>
    </row>
    <row r="35" spans="1:6">
      <c r="B35" s="26"/>
      <c r="C35" s="26"/>
      <c r="D35" s="26"/>
      <c r="E35" s="27"/>
      <c r="F35" s="27"/>
    </row>
    <row r="36" spans="1:6">
      <c r="A36" s="25" t="s">
        <v>110</v>
      </c>
      <c r="B36" s="26"/>
      <c r="C36" s="26"/>
      <c r="D36" s="26"/>
      <c r="E36" s="27"/>
      <c r="F36" s="27"/>
    </row>
    <row r="37" spans="1:6" ht="6" customHeight="1">
      <c r="B37" s="26"/>
      <c r="C37" s="26"/>
      <c r="D37" s="26"/>
      <c r="E37" s="27"/>
      <c r="F37" s="27"/>
    </row>
  </sheetData>
  <mergeCells count="3">
    <mergeCell ref="A1:F1"/>
    <mergeCell ref="A3:F3"/>
    <mergeCell ref="A5:F5"/>
  </mergeCells>
  <phoneticPr fontId="0" type="noConversion"/>
  <printOptions horizontalCentered="1"/>
  <pageMargins left="0.75" right="0.75" top="0.75" bottom="0.75" header="0.5" footer="0.5"/>
  <pageSetup orientation="landscape" r:id="rId1"/>
  <headerFooter alignWithMargins="0">
    <oddFooter>&amp;L&amp;8California State University,
Office of the Chancellor&amp;C&amp;8Page &amp;P of &amp;N&amp;R&amp;8Analytic Studies Office, Academic Research
October 2014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7"/>
  <sheetViews>
    <sheetView workbookViewId="0">
      <selection sqref="A1:D1"/>
    </sheetView>
  </sheetViews>
  <sheetFormatPr defaultColWidth="10.7109375" defaultRowHeight="12.75"/>
  <cols>
    <col min="1" max="1" width="20.85546875" style="25" bestFit="1" customWidth="1"/>
    <col min="2" max="3" width="12.7109375" style="23" customWidth="1"/>
    <col min="4" max="4" width="14.7109375" style="23" customWidth="1"/>
    <col min="5" max="69" width="10.7109375" style="24" customWidth="1"/>
    <col min="70" max="70" width="6.5703125" style="24" customWidth="1"/>
    <col min="71" max="71" width="6" style="24" customWidth="1"/>
    <col min="72" max="16384" width="10.7109375" style="24"/>
  </cols>
  <sheetData>
    <row r="1" spans="1:4">
      <c r="A1" s="162" t="s">
        <v>60</v>
      </c>
      <c r="B1" s="162"/>
      <c r="C1" s="162"/>
      <c r="D1" s="162"/>
    </row>
    <row r="2" spans="1:4" ht="6" customHeight="1"/>
    <row r="3" spans="1:4">
      <c r="A3" s="162" t="s">
        <v>186</v>
      </c>
      <c r="B3" s="162"/>
      <c r="C3" s="162"/>
      <c r="D3" s="162"/>
    </row>
    <row r="4" spans="1:4" ht="6" customHeight="1">
      <c r="A4" s="5"/>
      <c r="B4" s="5"/>
      <c r="C4" s="5"/>
      <c r="D4" s="5"/>
    </row>
    <row r="5" spans="1:4">
      <c r="A5" s="162" t="s">
        <v>85</v>
      </c>
      <c r="B5" s="162"/>
      <c r="C5" s="162"/>
      <c r="D5" s="162"/>
    </row>
    <row r="6" spans="1:4" ht="6" customHeight="1">
      <c r="A6" s="24"/>
    </row>
    <row r="7" spans="1:4" s="27" customFormat="1"/>
    <row r="8" spans="1:4" ht="15" customHeight="1">
      <c r="A8" s="38" t="s">
        <v>0</v>
      </c>
      <c r="B8" s="39" t="s">
        <v>24</v>
      </c>
      <c r="C8" s="39" t="s">
        <v>25</v>
      </c>
      <c r="D8" s="39" t="s">
        <v>3</v>
      </c>
    </row>
    <row r="9" spans="1:4">
      <c r="A9" s="40"/>
      <c r="B9" s="32"/>
      <c r="C9" s="32"/>
      <c r="D9" s="32"/>
    </row>
    <row r="10" spans="1:4">
      <c r="A10" s="30" t="s">
        <v>4</v>
      </c>
      <c r="B10" s="33">
        <v>482</v>
      </c>
      <c r="C10" s="33">
        <v>198</v>
      </c>
      <c r="D10" s="33">
        <f>C10+B10</f>
        <v>680</v>
      </c>
    </row>
    <row r="11" spans="1:4">
      <c r="A11" s="30" t="s">
        <v>150</v>
      </c>
      <c r="B11" s="33">
        <v>160</v>
      </c>
      <c r="C11" s="33">
        <v>56</v>
      </c>
      <c r="D11" s="33">
        <f t="shared" ref="D11:D32" si="0">C11+B11</f>
        <v>216</v>
      </c>
    </row>
    <row r="12" spans="1:4">
      <c r="A12" s="30" t="s">
        <v>5</v>
      </c>
      <c r="B12" s="33">
        <v>718</v>
      </c>
      <c r="C12" s="33">
        <v>434</v>
      </c>
      <c r="D12" s="33">
        <f t="shared" si="0"/>
        <v>1152</v>
      </c>
    </row>
    <row r="13" spans="1:4">
      <c r="A13" s="30" t="s">
        <v>6</v>
      </c>
      <c r="B13" s="33">
        <v>864</v>
      </c>
      <c r="C13" s="33">
        <v>393</v>
      </c>
      <c r="D13" s="33">
        <f t="shared" si="0"/>
        <v>1257</v>
      </c>
    </row>
    <row r="14" spans="1:4">
      <c r="A14" s="30" t="s">
        <v>151</v>
      </c>
      <c r="B14" s="33">
        <v>714</v>
      </c>
      <c r="C14" s="33">
        <v>271</v>
      </c>
      <c r="D14" s="33">
        <f t="shared" si="0"/>
        <v>985</v>
      </c>
    </row>
    <row r="15" spans="1:4">
      <c r="A15" s="30" t="s">
        <v>7</v>
      </c>
      <c r="B15" s="33">
        <v>1239</v>
      </c>
      <c r="C15" s="33">
        <v>681</v>
      </c>
      <c r="D15" s="33">
        <f t="shared" si="0"/>
        <v>1920</v>
      </c>
    </row>
    <row r="16" spans="1:4">
      <c r="A16" s="30" t="s">
        <v>8</v>
      </c>
      <c r="B16" s="33">
        <v>802</v>
      </c>
      <c r="C16" s="33">
        <v>328</v>
      </c>
      <c r="D16" s="33">
        <f t="shared" si="0"/>
        <v>1130</v>
      </c>
    </row>
    <row r="17" spans="1:4">
      <c r="A17" s="30" t="s">
        <v>9</v>
      </c>
      <c r="B17" s="33">
        <v>356</v>
      </c>
      <c r="C17" s="33">
        <v>173</v>
      </c>
      <c r="D17" s="33">
        <f t="shared" si="0"/>
        <v>529</v>
      </c>
    </row>
    <row r="18" spans="1:4">
      <c r="A18" s="30" t="s">
        <v>10</v>
      </c>
      <c r="B18" s="33">
        <v>1308</v>
      </c>
      <c r="C18" s="33">
        <v>585</v>
      </c>
      <c r="D18" s="33">
        <f t="shared" si="0"/>
        <v>1893</v>
      </c>
    </row>
    <row r="19" spans="1:4">
      <c r="A19" s="30" t="s">
        <v>11</v>
      </c>
      <c r="B19" s="33">
        <v>1897</v>
      </c>
      <c r="C19" s="33">
        <v>928</v>
      </c>
      <c r="D19" s="33">
        <f t="shared" si="0"/>
        <v>2825</v>
      </c>
    </row>
    <row r="20" spans="1:4">
      <c r="A20" s="30" t="s">
        <v>52</v>
      </c>
      <c r="B20" s="33">
        <v>20</v>
      </c>
      <c r="C20" s="33">
        <v>26</v>
      </c>
      <c r="D20" s="33">
        <f t="shared" si="0"/>
        <v>46</v>
      </c>
    </row>
    <row r="21" spans="1:4">
      <c r="A21" s="30" t="s">
        <v>12</v>
      </c>
      <c r="B21" s="33">
        <v>265</v>
      </c>
      <c r="C21" s="33">
        <v>89</v>
      </c>
      <c r="D21" s="33">
        <f t="shared" si="0"/>
        <v>354</v>
      </c>
    </row>
    <row r="22" spans="1:4">
      <c r="A22" s="30" t="s">
        <v>13</v>
      </c>
      <c r="B22" s="33">
        <v>1131</v>
      </c>
      <c r="C22" s="33">
        <v>645</v>
      </c>
      <c r="D22" s="33">
        <f t="shared" si="0"/>
        <v>1776</v>
      </c>
    </row>
    <row r="23" spans="1:4">
      <c r="A23" s="30" t="s">
        <v>14</v>
      </c>
      <c r="B23" s="33">
        <v>1521</v>
      </c>
      <c r="C23" s="33">
        <v>974</v>
      </c>
      <c r="D23" s="33">
        <f t="shared" si="0"/>
        <v>2495</v>
      </c>
    </row>
    <row r="24" spans="1:4">
      <c r="A24" s="30" t="s">
        <v>15</v>
      </c>
      <c r="B24" s="33">
        <v>1018</v>
      </c>
      <c r="C24" s="33">
        <v>459</v>
      </c>
      <c r="D24" s="33">
        <f t="shared" si="0"/>
        <v>1477</v>
      </c>
    </row>
    <row r="25" spans="1:4">
      <c r="A25" s="30" t="s">
        <v>16</v>
      </c>
      <c r="B25" s="33">
        <v>787</v>
      </c>
      <c r="C25" s="33">
        <v>380</v>
      </c>
      <c r="D25" s="33">
        <f t="shared" si="0"/>
        <v>1167</v>
      </c>
    </row>
    <row r="26" spans="1:4">
      <c r="A26" s="30" t="s">
        <v>17</v>
      </c>
      <c r="B26" s="33">
        <v>1652</v>
      </c>
      <c r="C26" s="33">
        <v>897</v>
      </c>
      <c r="D26" s="33">
        <f t="shared" si="0"/>
        <v>2549</v>
      </c>
    </row>
    <row r="27" spans="1:4">
      <c r="A27" s="30" t="s">
        <v>18</v>
      </c>
      <c r="B27" s="33">
        <v>1959</v>
      </c>
      <c r="C27" s="33">
        <v>1006</v>
      </c>
      <c r="D27" s="33">
        <f t="shared" si="0"/>
        <v>2965</v>
      </c>
    </row>
    <row r="28" spans="1:4">
      <c r="A28" s="30" t="s">
        <v>19</v>
      </c>
      <c r="B28" s="33">
        <v>1563</v>
      </c>
      <c r="C28" s="33">
        <v>883</v>
      </c>
      <c r="D28" s="33">
        <f t="shared" si="0"/>
        <v>2446</v>
      </c>
    </row>
    <row r="29" spans="1:4">
      <c r="A29" s="30" t="s">
        <v>20</v>
      </c>
      <c r="B29" s="33">
        <v>289</v>
      </c>
      <c r="C29" s="33">
        <v>273</v>
      </c>
      <c r="D29" s="33">
        <f t="shared" si="0"/>
        <v>562</v>
      </c>
    </row>
    <row r="30" spans="1:4">
      <c r="A30" s="30" t="s">
        <v>21</v>
      </c>
      <c r="B30" s="33">
        <v>1132</v>
      </c>
      <c r="C30" s="33">
        <v>443</v>
      </c>
      <c r="D30" s="33">
        <f t="shared" si="0"/>
        <v>1575</v>
      </c>
    </row>
    <row r="31" spans="1:4">
      <c r="A31" s="30" t="s">
        <v>22</v>
      </c>
      <c r="B31" s="33">
        <v>455</v>
      </c>
      <c r="C31" s="33">
        <v>163</v>
      </c>
      <c r="D31" s="33">
        <f t="shared" si="0"/>
        <v>618</v>
      </c>
    </row>
    <row r="32" spans="1:4">
      <c r="A32" s="30" t="s">
        <v>23</v>
      </c>
      <c r="B32" s="33">
        <v>754</v>
      </c>
      <c r="C32" s="33">
        <v>167</v>
      </c>
      <c r="D32" s="33">
        <f t="shared" si="0"/>
        <v>921</v>
      </c>
    </row>
    <row r="33" spans="1:4" s="43" customFormat="1" ht="6" customHeight="1">
      <c r="A33" s="41"/>
      <c r="B33" s="42"/>
      <c r="C33" s="42"/>
      <c r="D33" s="42"/>
    </row>
    <row r="34" spans="1:4">
      <c r="A34" s="30" t="s">
        <v>53</v>
      </c>
      <c r="B34" s="33">
        <f t="shared" ref="B34:C34" si="1">SUM(B10:B32)</f>
        <v>21086</v>
      </c>
      <c r="C34" s="33">
        <f t="shared" si="1"/>
        <v>10452</v>
      </c>
      <c r="D34" s="33">
        <f>SUM(D10:D32)</f>
        <v>31538</v>
      </c>
    </row>
    <row r="36" spans="1:4">
      <c r="A36" s="25" t="s">
        <v>110</v>
      </c>
    </row>
    <row r="37" spans="1:4" ht="6" customHeight="1"/>
  </sheetData>
  <mergeCells count="3">
    <mergeCell ref="A1:D1"/>
    <mergeCell ref="A3:D3"/>
    <mergeCell ref="A5:D5"/>
  </mergeCells>
  <phoneticPr fontId="0" type="noConversion"/>
  <printOptions horizontalCentered="1"/>
  <pageMargins left="0.75" right="0.75" top="0.75" bottom="0.75" header="0.5" footer="0.5"/>
  <pageSetup orientation="landscape" r:id="rId1"/>
  <headerFooter alignWithMargins="0">
    <oddFooter>&amp;L&amp;8California State University,
Office of the Chancellor&amp;C&amp;8Page &amp;P of &amp;N&amp;R&amp;8Analytic Studies Office, Academic Research
October 2014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8"/>
  <sheetViews>
    <sheetView workbookViewId="0">
      <selection sqref="A1:K1"/>
    </sheetView>
  </sheetViews>
  <sheetFormatPr defaultColWidth="10.7109375" defaultRowHeight="12.75"/>
  <cols>
    <col min="1" max="1" width="17.7109375" style="25" customWidth="1"/>
    <col min="2" max="4" width="10.7109375" style="23" customWidth="1"/>
    <col min="5" max="5" width="8.7109375" style="23" customWidth="1"/>
    <col min="6" max="6" width="12.7109375" style="23" customWidth="1"/>
    <col min="7" max="7" width="12.7109375" style="24" customWidth="1"/>
    <col min="8" max="8" width="9.7109375" style="24" customWidth="1"/>
    <col min="9" max="9" width="10.7109375" style="24" customWidth="1"/>
    <col min="10" max="11" width="8.7109375" style="24" customWidth="1"/>
    <col min="12" max="46" width="10.7109375" style="24" customWidth="1"/>
    <col min="47" max="47" width="6.5703125" style="24" customWidth="1"/>
    <col min="48" max="48" width="6" style="24" customWidth="1"/>
    <col min="49" max="16384" width="10.7109375" style="24"/>
  </cols>
  <sheetData>
    <row r="1" spans="1:11">
      <c r="A1" s="161" t="s">
        <v>61</v>
      </c>
      <c r="B1" s="161"/>
      <c r="C1" s="161"/>
      <c r="D1" s="161"/>
      <c r="E1" s="161"/>
      <c r="F1" s="161"/>
      <c r="G1" s="161"/>
      <c r="H1" s="161"/>
      <c r="I1" s="161"/>
      <c r="J1" s="161"/>
      <c r="K1" s="161"/>
    </row>
    <row r="2" spans="1:11" ht="6" customHeight="1"/>
    <row r="3" spans="1:11">
      <c r="A3" s="161" t="s">
        <v>187</v>
      </c>
      <c r="B3" s="161"/>
      <c r="C3" s="161"/>
      <c r="D3" s="161"/>
      <c r="E3" s="161"/>
      <c r="F3" s="161"/>
      <c r="G3" s="161"/>
      <c r="H3" s="161"/>
      <c r="I3" s="161"/>
      <c r="J3" s="161"/>
      <c r="K3" s="161"/>
    </row>
    <row r="4" spans="1:11" ht="6" customHeight="1">
      <c r="A4" s="6"/>
      <c r="B4" s="6"/>
      <c r="C4" s="6"/>
      <c r="D4" s="6"/>
      <c r="E4" s="124"/>
      <c r="F4" s="124"/>
      <c r="G4" s="6"/>
      <c r="H4" s="6"/>
      <c r="I4" s="6"/>
      <c r="J4" s="124"/>
      <c r="K4" s="6"/>
    </row>
    <row r="5" spans="1:11">
      <c r="A5" s="161" t="s">
        <v>85</v>
      </c>
      <c r="B5" s="161"/>
      <c r="C5" s="161"/>
      <c r="D5" s="161"/>
      <c r="E5" s="161"/>
      <c r="F5" s="161"/>
      <c r="G5" s="161"/>
      <c r="H5" s="161"/>
      <c r="I5" s="161"/>
      <c r="J5" s="161"/>
      <c r="K5" s="161"/>
    </row>
    <row r="6" spans="1:11" ht="6" customHeight="1">
      <c r="A6" s="24"/>
    </row>
    <row r="8" spans="1:11">
      <c r="B8" s="44"/>
      <c r="C8" s="122"/>
      <c r="D8" s="122"/>
      <c r="E8" s="44"/>
      <c r="F8" s="122"/>
      <c r="G8" s="122"/>
      <c r="H8" s="122"/>
      <c r="I8" s="44"/>
      <c r="J8" s="122"/>
      <c r="K8" s="44"/>
    </row>
    <row r="9" spans="1:11" ht="51">
      <c r="A9" s="148" t="s">
        <v>0</v>
      </c>
      <c r="B9" s="147" t="s">
        <v>26</v>
      </c>
      <c r="C9" s="147" t="s">
        <v>159</v>
      </c>
      <c r="D9" s="147" t="s">
        <v>160</v>
      </c>
      <c r="E9" s="147" t="s">
        <v>78</v>
      </c>
      <c r="F9" s="147" t="s">
        <v>161</v>
      </c>
      <c r="G9" s="147" t="s">
        <v>162</v>
      </c>
      <c r="H9" s="147" t="s">
        <v>164</v>
      </c>
      <c r="I9" s="147" t="s">
        <v>155</v>
      </c>
      <c r="J9" s="147" t="s">
        <v>163</v>
      </c>
      <c r="K9" s="147" t="s">
        <v>3</v>
      </c>
    </row>
    <row r="10" spans="1:11">
      <c r="A10" s="30"/>
      <c r="B10" s="32"/>
      <c r="C10" s="32"/>
      <c r="D10" s="32"/>
      <c r="E10" s="32"/>
      <c r="F10" s="32"/>
      <c r="G10" s="32"/>
      <c r="H10" s="32"/>
      <c r="I10" s="32"/>
      <c r="J10" s="32"/>
      <c r="K10" s="32"/>
    </row>
    <row r="11" spans="1:11">
      <c r="A11" s="30" t="s">
        <v>4</v>
      </c>
      <c r="B11" s="21">
        <v>25</v>
      </c>
      <c r="C11" s="21">
        <v>27</v>
      </c>
      <c r="D11" s="21">
        <v>0</v>
      </c>
      <c r="E11" s="21">
        <v>20</v>
      </c>
      <c r="F11" s="21">
        <v>2</v>
      </c>
      <c r="G11" s="21">
        <v>6</v>
      </c>
      <c r="H11" s="22">
        <v>502</v>
      </c>
      <c r="I11" s="21">
        <v>47</v>
      </c>
      <c r="J11" s="21">
        <v>51</v>
      </c>
      <c r="K11" s="22">
        <f>SUM(B11:J11)</f>
        <v>680</v>
      </c>
    </row>
    <row r="12" spans="1:11">
      <c r="A12" s="30" t="s">
        <v>150</v>
      </c>
      <c r="B12" s="21">
        <v>3</v>
      </c>
      <c r="C12" s="21">
        <v>4</v>
      </c>
      <c r="D12" s="21">
        <v>0</v>
      </c>
      <c r="E12" s="21">
        <v>5</v>
      </c>
      <c r="F12" s="21">
        <v>0</v>
      </c>
      <c r="G12" s="21">
        <v>0</v>
      </c>
      <c r="H12" s="22">
        <v>188</v>
      </c>
      <c r="I12" s="21">
        <v>2</v>
      </c>
      <c r="J12" s="21">
        <v>14</v>
      </c>
      <c r="K12" s="22">
        <f t="shared" ref="K12:K33" si="0">SUM(B12:J12)</f>
        <v>216</v>
      </c>
    </row>
    <row r="13" spans="1:11">
      <c r="A13" s="30" t="s">
        <v>5</v>
      </c>
      <c r="B13" s="21">
        <v>111</v>
      </c>
      <c r="C13" s="21">
        <v>109</v>
      </c>
      <c r="D13" s="21">
        <v>8</v>
      </c>
      <c r="E13" s="21">
        <v>145</v>
      </c>
      <c r="F13" s="21">
        <v>3</v>
      </c>
      <c r="G13" s="21">
        <v>29</v>
      </c>
      <c r="H13" s="22">
        <v>669</v>
      </c>
      <c r="I13" s="21">
        <v>26</v>
      </c>
      <c r="J13" s="21">
        <v>52</v>
      </c>
      <c r="K13" s="22">
        <f t="shared" si="0"/>
        <v>1152</v>
      </c>
    </row>
    <row r="14" spans="1:11">
      <c r="A14" s="30" t="s">
        <v>6</v>
      </c>
      <c r="B14" s="21">
        <v>4</v>
      </c>
      <c r="C14" s="21">
        <v>102</v>
      </c>
      <c r="D14" s="21">
        <v>1</v>
      </c>
      <c r="E14" s="21">
        <v>7</v>
      </c>
      <c r="F14" s="21">
        <v>4</v>
      </c>
      <c r="G14" s="21">
        <v>5</v>
      </c>
      <c r="H14" s="22">
        <v>1054</v>
      </c>
      <c r="I14" s="21">
        <v>23</v>
      </c>
      <c r="J14" s="21">
        <v>57</v>
      </c>
      <c r="K14" s="22">
        <f t="shared" si="0"/>
        <v>1257</v>
      </c>
    </row>
    <row r="15" spans="1:11">
      <c r="A15" s="30" t="s">
        <v>151</v>
      </c>
      <c r="B15" s="21">
        <v>34</v>
      </c>
      <c r="C15" s="21">
        <v>155</v>
      </c>
      <c r="D15" s="21">
        <v>2</v>
      </c>
      <c r="E15" s="21">
        <v>130</v>
      </c>
      <c r="F15" s="21">
        <v>3</v>
      </c>
      <c r="G15" s="21">
        <v>31</v>
      </c>
      <c r="H15" s="22">
        <v>553</v>
      </c>
      <c r="I15" s="21">
        <v>25</v>
      </c>
      <c r="J15" s="21">
        <v>53</v>
      </c>
      <c r="K15" s="22">
        <f t="shared" si="0"/>
        <v>986</v>
      </c>
    </row>
    <row r="16" spans="1:11">
      <c r="A16" s="30" t="s">
        <v>7</v>
      </c>
      <c r="B16" s="21">
        <v>71</v>
      </c>
      <c r="C16" s="21">
        <v>65</v>
      </c>
      <c r="D16" s="21">
        <v>4</v>
      </c>
      <c r="E16" s="21">
        <v>327</v>
      </c>
      <c r="F16" s="21">
        <v>4</v>
      </c>
      <c r="G16" s="21">
        <v>23</v>
      </c>
      <c r="H16" s="22">
        <v>1276</v>
      </c>
      <c r="I16" s="21">
        <v>34</v>
      </c>
      <c r="J16" s="21">
        <v>117</v>
      </c>
      <c r="K16" s="22">
        <f t="shared" si="0"/>
        <v>1921</v>
      </c>
    </row>
    <row r="17" spans="1:11">
      <c r="A17" s="30" t="s">
        <v>8</v>
      </c>
      <c r="B17" s="21">
        <v>31</v>
      </c>
      <c r="C17" s="21">
        <v>33</v>
      </c>
      <c r="D17" s="21">
        <v>1</v>
      </c>
      <c r="E17" s="21">
        <v>138</v>
      </c>
      <c r="F17" s="21">
        <v>2</v>
      </c>
      <c r="G17" s="21">
        <v>11</v>
      </c>
      <c r="H17" s="22">
        <v>816</v>
      </c>
      <c r="I17" s="21">
        <v>19</v>
      </c>
      <c r="J17" s="21">
        <v>79</v>
      </c>
      <c r="K17" s="22">
        <f t="shared" si="0"/>
        <v>1130</v>
      </c>
    </row>
    <row r="18" spans="1:11">
      <c r="A18" s="30" t="s">
        <v>9</v>
      </c>
      <c r="B18" s="21">
        <v>41</v>
      </c>
      <c r="C18" s="21">
        <v>33</v>
      </c>
      <c r="D18" s="21">
        <v>16</v>
      </c>
      <c r="E18" s="21">
        <v>11</v>
      </c>
      <c r="F18" s="21">
        <v>0</v>
      </c>
      <c r="G18" s="21">
        <v>22</v>
      </c>
      <c r="H18" s="22">
        <v>381</v>
      </c>
      <c r="I18" s="21">
        <v>13</v>
      </c>
      <c r="J18" s="21">
        <v>13</v>
      </c>
      <c r="K18" s="22">
        <f t="shared" si="0"/>
        <v>530</v>
      </c>
    </row>
    <row r="19" spans="1:11">
      <c r="A19" s="30" t="s">
        <v>10</v>
      </c>
      <c r="B19" s="21">
        <v>60</v>
      </c>
      <c r="C19" s="21">
        <v>183</v>
      </c>
      <c r="D19" s="21">
        <v>1</v>
      </c>
      <c r="E19" s="21">
        <v>268</v>
      </c>
      <c r="F19" s="21">
        <v>6</v>
      </c>
      <c r="G19" s="21">
        <v>24</v>
      </c>
      <c r="H19" s="22">
        <v>1120</v>
      </c>
      <c r="I19" s="21">
        <v>24</v>
      </c>
      <c r="J19" s="21">
        <v>208</v>
      </c>
      <c r="K19" s="22">
        <f t="shared" si="0"/>
        <v>1894</v>
      </c>
    </row>
    <row r="20" spans="1:11">
      <c r="A20" s="30" t="s">
        <v>11</v>
      </c>
      <c r="B20" s="21">
        <v>27</v>
      </c>
      <c r="C20" s="21">
        <v>126</v>
      </c>
      <c r="D20" s="21">
        <v>0</v>
      </c>
      <c r="E20" s="21">
        <v>146</v>
      </c>
      <c r="F20" s="21">
        <v>3</v>
      </c>
      <c r="G20" s="21">
        <v>16</v>
      </c>
      <c r="H20" s="22">
        <v>2239</v>
      </c>
      <c r="I20" s="21">
        <v>34</v>
      </c>
      <c r="J20" s="21">
        <v>234</v>
      </c>
      <c r="K20" s="22">
        <f t="shared" si="0"/>
        <v>2825</v>
      </c>
    </row>
    <row r="21" spans="1:11">
      <c r="A21" s="30" t="s">
        <v>52</v>
      </c>
      <c r="B21" s="21">
        <v>2</v>
      </c>
      <c r="C21" s="21">
        <v>4</v>
      </c>
      <c r="D21" s="21">
        <v>0</v>
      </c>
      <c r="E21" s="21">
        <v>6</v>
      </c>
      <c r="F21" s="21">
        <v>1</v>
      </c>
      <c r="G21" s="21">
        <v>1</v>
      </c>
      <c r="H21" s="22">
        <v>32</v>
      </c>
      <c r="I21" s="21">
        <v>0</v>
      </c>
      <c r="J21" s="21">
        <v>0</v>
      </c>
      <c r="K21" s="22">
        <f t="shared" si="0"/>
        <v>46</v>
      </c>
    </row>
    <row r="22" spans="1:11">
      <c r="A22" s="30" t="s">
        <v>12</v>
      </c>
      <c r="B22" s="21">
        <v>27</v>
      </c>
      <c r="C22" s="21">
        <v>6</v>
      </c>
      <c r="D22" s="21">
        <v>0</v>
      </c>
      <c r="E22" s="21">
        <v>9</v>
      </c>
      <c r="F22" s="21">
        <v>1</v>
      </c>
      <c r="G22" s="21">
        <v>3</v>
      </c>
      <c r="H22" s="22">
        <v>220</v>
      </c>
      <c r="I22" s="21">
        <v>51</v>
      </c>
      <c r="J22" s="21">
        <v>37</v>
      </c>
      <c r="K22" s="22">
        <f t="shared" si="0"/>
        <v>354</v>
      </c>
    </row>
    <row r="23" spans="1:11">
      <c r="A23" s="30" t="s">
        <v>13</v>
      </c>
      <c r="B23" s="21">
        <v>70</v>
      </c>
      <c r="C23" s="21">
        <v>151</v>
      </c>
      <c r="D23" s="21">
        <v>2</v>
      </c>
      <c r="E23" s="21">
        <v>69</v>
      </c>
      <c r="F23" s="21">
        <v>1</v>
      </c>
      <c r="G23" s="21">
        <v>14</v>
      </c>
      <c r="H23" s="22">
        <v>1302</v>
      </c>
      <c r="I23" s="21">
        <v>37</v>
      </c>
      <c r="J23" s="21">
        <v>131</v>
      </c>
      <c r="K23" s="22">
        <f t="shared" si="0"/>
        <v>1777</v>
      </c>
    </row>
    <row r="24" spans="1:11">
      <c r="A24" s="30" t="s">
        <v>14</v>
      </c>
      <c r="B24" s="21">
        <v>109</v>
      </c>
      <c r="C24" s="21">
        <v>84</v>
      </c>
      <c r="D24" s="21">
        <v>4</v>
      </c>
      <c r="E24" s="21">
        <v>293</v>
      </c>
      <c r="F24" s="21">
        <v>1</v>
      </c>
      <c r="G24" s="21">
        <v>20</v>
      </c>
      <c r="H24" s="22">
        <v>1777</v>
      </c>
      <c r="I24" s="21">
        <v>26</v>
      </c>
      <c r="J24" s="21">
        <v>182</v>
      </c>
      <c r="K24" s="22">
        <f t="shared" si="0"/>
        <v>2496</v>
      </c>
    </row>
    <row r="25" spans="1:11">
      <c r="A25" s="30" t="s">
        <v>15</v>
      </c>
      <c r="B25" s="21">
        <v>129</v>
      </c>
      <c r="C25" s="21">
        <v>113</v>
      </c>
      <c r="D25" s="21">
        <v>8</v>
      </c>
      <c r="E25" s="21">
        <v>321</v>
      </c>
      <c r="F25" s="21">
        <v>14</v>
      </c>
      <c r="G25" s="21">
        <v>38</v>
      </c>
      <c r="H25" s="22">
        <v>737</v>
      </c>
      <c r="I25" s="21">
        <v>37</v>
      </c>
      <c r="J25" s="21">
        <v>80</v>
      </c>
      <c r="K25" s="22">
        <f t="shared" si="0"/>
        <v>1477</v>
      </c>
    </row>
    <row r="26" spans="1:11">
      <c r="A26" s="30" t="s">
        <v>16</v>
      </c>
      <c r="B26" s="21">
        <v>54</v>
      </c>
      <c r="C26" s="21">
        <v>81</v>
      </c>
      <c r="D26" s="21">
        <v>1</v>
      </c>
      <c r="E26" s="21">
        <v>25</v>
      </c>
      <c r="F26" s="21">
        <v>0</v>
      </c>
      <c r="G26" s="21">
        <v>13</v>
      </c>
      <c r="H26" s="22">
        <v>915</v>
      </c>
      <c r="I26" s="21">
        <v>25</v>
      </c>
      <c r="J26" s="21">
        <v>54</v>
      </c>
      <c r="K26" s="22">
        <f t="shared" si="0"/>
        <v>1168</v>
      </c>
    </row>
    <row r="27" spans="1:11">
      <c r="A27" s="30" t="s">
        <v>17</v>
      </c>
      <c r="B27" s="21">
        <v>288</v>
      </c>
      <c r="C27" s="21">
        <v>267</v>
      </c>
      <c r="D27" s="21">
        <v>11</v>
      </c>
      <c r="E27" s="21">
        <v>220</v>
      </c>
      <c r="F27" s="21">
        <v>6</v>
      </c>
      <c r="G27" s="21">
        <v>38</v>
      </c>
      <c r="H27" s="22">
        <v>1565</v>
      </c>
      <c r="I27" s="21">
        <v>53</v>
      </c>
      <c r="J27" s="21">
        <v>102</v>
      </c>
      <c r="K27" s="22">
        <f t="shared" si="0"/>
        <v>2550</v>
      </c>
    </row>
    <row r="28" spans="1:11">
      <c r="A28" s="30" t="s">
        <v>18</v>
      </c>
      <c r="B28" s="21">
        <v>111</v>
      </c>
      <c r="C28" s="21">
        <v>219</v>
      </c>
      <c r="D28" s="21">
        <v>4</v>
      </c>
      <c r="E28" s="21">
        <v>581</v>
      </c>
      <c r="F28" s="21">
        <v>12</v>
      </c>
      <c r="G28" s="21">
        <v>69</v>
      </c>
      <c r="H28" s="22">
        <v>1647</v>
      </c>
      <c r="I28" s="21">
        <v>63</v>
      </c>
      <c r="J28" s="21">
        <v>263</v>
      </c>
      <c r="K28" s="22">
        <f t="shared" si="0"/>
        <v>2969</v>
      </c>
    </row>
    <row r="29" spans="1:11">
      <c r="A29" s="30" t="s">
        <v>19</v>
      </c>
      <c r="B29" s="21">
        <v>77</v>
      </c>
      <c r="C29" s="21">
        <v>101</v>
      </c>
      <c r="D29" s="21">
        <v>2</v>
      </c>
      <c r="E29" s="21">
        <v>786</v>
      </c>
      <c r="F29" s="21">
        <v>11</v>
      </c>
      <c r="G29" s="21">
        <v>34</v>
      </c>
      <c r="H29" s="22">
        <v>1226</v>
      </c>
      <c r="I29" s="21">
        <v>48</v>
      </c>
      <c r="J29" s="21">
        <v>164</v>
      </c>
      <c r="K29" s="22">
        <f t="shared" si="0"/>
        <v>2449</v>
      </c>
    </row>
    <row r="30" spans="1:11">
      <c r="A30" s="30" t="s">
        <v>20</v>
      </c>
      <c r="B30" s="21">
        <v>35</v>
      </c>
      <c r="C30" s="21">
        <v>8</v>
      </c>
      <c r="D30" s="21">
        <v>0</v>
      </c>
      <c r="E30" s="21">
        <v>87</v>
      </c>
      <c r="F30" s="21">
        <v>0</v>
      </c>
      <c r="G30" s="21">
        <v>14</v>
      </c>
      <c r="H30" s="22">
        <v>371</v>
      </c>
      <c r="I30" s="21">
        <v>4</v>
      </c>
      <c r="J30" s="21">
        <v>43</v>
      </c>
      <c r="K30" s="22">
        <f t="shared" si="0"/>
        <v>562</v>
      </c>
    </row>
    <row r="31" spans="1:11">
      <c r="A31" s="30" t="s">
        <v>21</v>
      </c>
      <c r="B31" s="21">
        <v>85</v>
      </c>
      <c r="C31" s="21">
        <v>41</v>
      </c>
      <c r="D31" s="21">
        <v>1</v>
      </c>
      <c r="E31" s="21">
        <v>45</v>
      </c>
      <c r="F31" s="21">
        <v>2</v>
      </c>
      <c r="G31" s="21">
        <v>17</v>
      </c>
      <c r="H31" s="22">
        <v>1248</v>
      </c>
      <c r="I31" s="21">
        <v>15</v>
      </c>
      <c r="J31" s="21">
        <v>121</v>
      </c>
      <c r="K31" s="22">
        <f t="shared" si="0"/>
        <v>1575</v>
      </c>
    </row>
    <row r="32" spans="1:11">
      <c r="A32" s="30" t="s">
        <v>22</v>
      </c>
      <c r="B32" s="21">
        <v>40</v>
      </c>
      <c r="C32" s="21">
        <v>32</v>
      </c>
      <c r="D32" s="21">
        <v>0</v>
      </c>
      <c r="E32" s="21">
        <v>25</v>
      </c>
      <c r="F32" s="21">
        <v>1</v>
      </c>
      <c r="G32" s="21">
        <v>18</v>
      </c>
      <c r="H32" s="22">
        <v>438</v>
      </c>
      <c r="I32" s="21">
        <v>4</v>
      </c>
      <c r="J32" s="21">
        <v>60</v>
      </c>
      <c r="K32" s="22">
        <f t="shared" si="0"/>
        <v>618</v>
      </c>
    </row>
    <row r="33" spans="1:11">
      <c r="A33" s="30" t="s">
        <v>23</v>
      </c>
      <c r="B33" s="21">
        <v>30</v>
      </c>
      <c r="C33" s="21">
        <v>29</v>
      </c>
      <c r="D33" s="21">
        <v>0</v>
      </c>
      <c r="E33" s="21">
        <v>36</v>
      </c>
      <c r="F33" s="21">
        <v>1</v>
      </c>
      <c r="G33" s="21">
        <v>7</v>
      </c>
      <c r="H33" s="22">
        <v>743</v>
      </c>
      <c r="I33" s="21">
        <v>17</v>
      </c>
      <c r="J33" s="21">
        <v>58</v>
      </c>
      <c r="K33" s="22">
        <f t="shared" si="0"/>
        <v>921</v>
      </c>
    </row>
    <row r="34" spans="1:11" ht="6" customHeight="1">
      <c r="A34" s="30"/>
      <c r="B34" s="21"/>
      <c r="C34" s="21"/>
      <c r="D34" s="21"/>
      <c r="E34" s="21"/>
      <c r="F34" s="21"/>
      <c r="G34" s="21"/>
      <c r="H34" s="22"/>
      <c r="I34" s="21"/>
      <c r="J34" s="21"/>
      <c r="K34" s="22"/>
    </row>
    <row r="35" spans="1:11">
      <c r="A35" s="30" t="s">
        <v>53</v>
      </c>
      <c r="B35" s="22">
        <f t="shared" ref="B35:J35" si="1">SUM(B11:B33)</f>
        <v>1464</v>
      </c>
      <c r="C35" s="22">
        <f t="shared" si="1"/>
        <v>1973</v>
      </c>
      <c r="D35" s="22">
        <f t="shared" si="1"/>
        <v>66</v>
      </c>
      <c r="E35" s="22">
        <f t="shared" si="1"/>
        <v>3700</v>
      </c>
      <c r="F35" s="22">
        <f t="shared" si="1"/>
        <v>78</v>
      </c>
      <c r="G35" s="22">
        <f t="shared" si="1"/>
        <v>453</v>
      </c>
      <c r="H35" s="22">
        <f t="shared" si="1"/>
        <v>21019</v>
      </c>
      <c r="I35" s="22">
        <f t="shared" si="1"/>
        <v>627</v>
      </c>
      <c r="J35" s="22">
        <f t="shared" si="1"/>
        <v>2173</v>
      </c>
      <c r="K35" s="22">
        <f>SUM(K11:K33)</f>
        <v>31553</v>
      </c>
    </row>
    <row r="37" spans="1:11">
      <c r="A37" s="25" t="s">
        <v>110</v>
      </c>
    </row>
    <row r="38" spans="1:11" ht="6" customHeight="1"/>
  </sheetData>
  <mergeCells count="3">
    <mergeCell ref="A1:K1"/>
    <mergeCell ref="A3:K3"/>
    <mergeCell ref="A5:K5"/>
  </mergeCells>
  <phoneticPr fontId="0" type="noConversion"/>
  <printOptions horizontalCentered="1"/>
  <pageMargins left="0.75" right="0.75" top="0.75" bottom="0.75" header="0.5" footer="0.5"/>
  <pageSetup scale="90" orientation="landscape" r:id="rId1"/>
  <headerFooter alignWithMargins="0">
    <oddFooter>&amp;L&amp;8California State University,
Office of the Chancellor&amp;C&amp;8Page &amp;P of &amp;N&amp;R&amp;8Analytic Studies Office, Academic Research
October 2014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9"/>
  <sheetViews>
    <sheetView workbookViewId="0">
      <selection sqref="A1:I1"/>
    </sheetView>
  </sheetViews>
  <sheetFormatPr defaultColWidth="10.7109375" defaultRowHeight="12.75"/>
  <cols>
    <col min="1" max="1" width="6.5703125" style="24" customWidth="1"/>
    <col min="2" max="2" width="12.7109375" style="25" customWidth="1"/>
    <col min="3" max="5" width="10.7109375" style="23" customWidth="1"/>
    <col min="6" max="7" width="10.7109375" style="24" customWidth="1"/>
    <col min="8" max="8" width="10.7109375" style="23" customWidth="1"/>
    <col min="9" max="9" width="10.7109375" style="24" customWidth="1"/>
    <col min="10" max="16384" width="10.7109375" style="24"/>
  </cols>
  <sheetData>
    <row r="1" spans="1:9">
      <c r="A1" s="161" t="s">
        <v>56</v>
      </c>
      <c r="B1" s="161"/>
      <c r="C1" s="161"/>
      <c r="D1" s="161"/>
      <c r="E1" s="161"/>
      <c r="F1" s="161"/>
      <c r="G1" s="161"/>
      <c r="H1" s="161"/>
      <c r="I1" s="161"/>
    </row>
    <row r="2" spans="1:9" ht="6" customHeight="1"/>
    <row r="3" spans="1:9">
      <c r="A3" s="161" t="s">
        <v>188</v>
      </c>
      <c r="B3" s="161"/>
      <c r="C3" s="161"/>
      <c r="D3" s="161"/>
      <c r="E3" s="161"/>
      <c r="F3" s="161"/>
      <c r="G3" s="161"/>
      <c r="H3" s="161"/>
      <c r="I3" s="161"/>
    </row>
    <row r="4" spans="1:9" ht="6" customHeight="1">
      <c r="B4" s="6"/>
      <c r="C4" s="6"/>
      <c r="D4" s="6"/>
      <c r="E4" s="6"/>
      <c r="F4" s="6"/>
      <c r="G4" s="6"/>
      <c r="H4" s="6"/>
      <c r="I4" s="6"/>
    </row>
    <row r="5" spans="1:9">
      <c r="A5" s="161" t="s">
        <v>85</v>
      </c>
      <c r="B5" s="161"/>
      <c r="C5" s="161"/>
      <c r="D5" s="161"/>
      <c r="E5" s="161"/>
      <c r="F5" s="161"/>
      <c r="G5" s="161"/>
      <c r="H5" s="161"/>
      <c r="I5" s="161"/>
    </row>
    <row r="6" spans="1:9" ht="6" customHeight="1">
      <c r="B6" s="24"/>
      <c r="C6" s="26"/>
      <c r="D6" s="26"/>
      <c r="E6" s="26"/>
      <c r="F6" s="27"/>
      <c r="G6" s="27"/>
      <c r="H6" s="26"/>
      <c r="I6" s="27"/>
    </row>
    <row r="7" spans="1:9">
      <c r="B7" s="24"/>
      <c r="C7" s="26"/>
      <c r="D7" s="26"/>
      <c r="E7" s="26"/>
      <c r="F7" s="27"/>
      <c r="G7" s="27"/>
      <c r="H7" s="26"/>
      <c r="I7" s="27"/>
    </row>
    <row r="8" spans="1:9">
      <c r="C8" s="31"/>
      <c r="D8" s="31" t="s">
        <v>79</v>
      </c>
      <c r="E8" s="31" t="s">
        <v>79</v>
      </c>
      <c r="F8" s="31" t="s">
        <v>82</v>
      </c>
      <c r="G8" s="31"/>
      <c r="H8" s="31"/>
      <c r="I8" s="31" t="s">
        <v>63</v>
      </c>
    </row>
    <row r="9" spans="1:9" ht="15" customHeight="1">
      <c r="A9" s="163" t="s">
        <v>39</v>
      </c>
      <c r="B9" s="163"/>
      <c r="C9" s="121" t="s">
        <v>49</v>
      </c>
      <c r="D9" s="45" t="s">
        <v>80</v>
      </c>
      <c r="E9" s="45" t="s">
        <v>81</v>
      </c>
      <c r="F9" s="45" t="s">
        <v>81</v>
      </c>
      <c r="G9" s="45" t="s">
        <v>83</v>
      </c>
      <c r="H9" s="45" t="s">
        <v>50</v>
      </c>
      <c r="I9" s="45" t="s">
        <v>41</v>
      </c>
    </row>
    <row r="10" spans="1:9">
      <c r="B10" s="37"/>
      <c r="C10" s="32"/>
      <c r="D10" s="32"/>
      <c r="E10" s="32"/>
      <c r="F10" s="32"/>
      <c r="G10" s="32"/>
      <c r="H10" s="32"/>
      <c r="I10" s="32"/>
    </row>
    <row r="11" spans="1:9">
      <c r="A11" s="164" t="s">
        <v>4</v>
      </c>
      <c r="B11" s="164"/>
      <c r="C11" s="33">
        <v>564</v>
      </c>
      <c r="D11" s="33">
        <v>5</v>
      </c>
      <c r="E11" s="33">
        <v>10</v>
      </c>
      <c r="F11" s="33">
        <v>29</v>
      </c>
      <c r="G11" s="33">
        <v>72</v>
      </c>
      <c r="H11" s="33">
        <v>0</v>
      </c>
      <c r="I11" s="33">
        <f t="shared" ref="I11:I33" si="0">SUM(C11:H11)</f>
        <v>680</v>
      </c>
    </row>
    <row r="12" spans="1:9">
      <c r="A12" s="164" t="s">
        <v>150</v>
      </c>
      <c r="B12" s="164"/>
      <c r="C12" s="33">
        <v>165</v>
      </c>
      <c r="D12" s="33">
        <v>1</v>
      </c>
      <c r="E12" s="33">
        <v>0</v>
      </c>
      <c r="F12" s="33">
        <v>0</v>
      </c>
      <c r="G12" s="33">
        <v>50</v>
      </c>
      <c r="H12" s="33">
        <v>0</v>
      </c>
      <c r="I12" s="33">
        <f t="shared" si="0"/>
        <v>216</v>
      </c>
    </row>
    <row r="13" spans="1:9">
      <c r="A13" s="164" t="s">
        <v>5</v>
      </c>
      <c r="B13" s="164"/>
      <c r="C13" s="33">
        <v>896</v>
      </c>
      <c r="D13" s="33">
        <v>2</v>
      </c>
      <c r="E13" s="33">
        <v>3</v>
      </c>
      <c r="F13" s="33">
        <v>68</v>
      </c>
      <c r="G13" s="33">
        <v>183</v>
      </c>
      <c r="H13" s="33">
        <v>0</v>
      </c>
      <c r="I13" s="33">
        <f t="shared" si="0"/>
        <v>1152</v>
      </c>
    </row>
    <row r="14" spans="1:9">
      <c r="A14" s="164" t="s">
        <v>6</v>
      </c>
      <c r="B14" s="164"/>
      <c r="C14" s="33">
        <v>975</v>
      </c>
      <c r="D14" s="33">
        <v>2</v>
      </c>
      <c r="E14" s="33">
        <v>8</v>
      </c>
      <c r="F14" s="33">
        <v>0</v>
      </c>
      <c r="G14" s="33">
        <v>272</v>
      </c>
      <c r="H14" s="33">
        <v>0</v>
      </c>
      <c r="I14" s="33">
        <f t="shared" si="0"/>
        <v>1257</v>
      </c>
    </row>
    <row r="15" spans="1:9">
      <c r="A15" s="164" t="s">
        <v>151</v>
      </c>
      <c r="B15" s="164"/>
      <c r="C15" s="33">
        <v>651</v>
      </c>
      <c r="D15" s="33">
        <v>4</v>
      </c>
      <c r="E15" s="33">
        <v>4</v>
      </c>
      <c r="F15" s="33">
        <v>120</v>
      </c>
      <c r="G15" s="33">
        <v>207</v>
      </c>
      <c r="H15" s="33">
        <v>0</v>
      </c>
      <c r="I15" s="33">
        <f t="shared" si="0"/>
        <v>986</v>
      </c>
    </row>
    <row r="16" spans="1:9">
      <c r="A16" s="164" t="s">
        <v>7</v>
      </c>
      <c r="B16" s="164"/>
      <c r="C16" s="33">
        <v>1450</v>
      </c>
      <c r="D16" s="33">
        <v>2</v>
      </c>
      <c r="E16" s="33">
        <v>24</v>
      </c>
      <c r="F16" s="33">
        <v>148</v>
      </c>
      <c r="G16" s="33">
        <v>297</v>
      </c>
      <c r="H16" s="33">
        <v>0</v>
      </c>
      <c r="I16" s="33">
        <f t="shared" si="0"/>
        <v>1921</v>
      </c>
    </row>
    <row r="17" spans="1:9">
      <c r="A17" s="164" t="s">
        <v>8</v>
      </c>
      <c r="B17" s="164"/>
      <c r="C17" s="33">
        <v>920</v>
      </c>
      <c r="D17" s="33">
        <v>0</v>
      </c>
      <c r="E17" s="33">
        <v>0</v>
      </c>
      <c r="F17" s="33">
        <v>82</v>
      </c>
      <c r="G17" s="33">
        <v>128</v>
      </c>
      <c r="H17" s="33">
        <v>0</v>
      </c>
      <c r="I17" s="33">
        <f t="shared" si="0"/>
        <v>1130</v>
      </c>
    </row>
    <row r="18" spans="1:9">
      <c r="A18" s="164" t="s">
        <v>9</v>
      </c>
      <c r="B18" s="164"/>
      <c r="C18" s="33">
        <v>379</v>
      </c>
      <c r="D18" s="33">
        <v>8</v>
      </c>
      <c r="E18" s="33">
        <v>2</v>
      </c>
      <c r="F18" s="33">
        <v>51</v>
      </c>
      <c r="G18" s="33">
        <v>90</v>
      </c>
      <c r="H18" s="33">
        <v>0</v>
      </c>
      <c r="I18" s="33">
        <f t="shared" si="0"/>
        <v>530</v>
      </c>
    </row>
    <row r="19" spans="1:9">
      <c r="A19" s="164" t="s">
        <v>10</v>
      </c>
      <c r="B19" s="164"/>
      <c r="C19" s="33">
        <v>1444</v>
      </c>
      <c r="D19" s="33">
        <v>1</v>
      </c>
      <c r="E19" s="33">
        <v>5</v>
      </c>
      <c r="F19" s="33">
        <v>151</v>
      </c>
      <c r="G19" s="33">
        <v>293</v>
      </c>
      <c r="H19" s="33">
        <v>0</v>
      </c>
      <c r="I19" s="33">
        <f t="shared" si="0"/>
        <v>1894</v>
      </c>
    </row>
    <row r="20" spans="1:9">
      <c r="A20" s="164" t="s">
        <v>11</v>
      </c>
      <c r="B20" s="164"/>
      <c r="C20" s="33">
        <v>2028</v>
      </c>
      <c r="D20" s="33">
        <v>5</v>
      </c>
      <c r="E20" s="33">
        <v>5</v>
      </c>
      <c r="F20" s="33">
        <v>158</v>
      </c>
      <c r="G20" s="33">
        <v>629</v>
      </c>
      <c r="H20" s="33">
        <v>0</v>
      </c>
      <c r="I20" s="33">
        <f t="shared" si="0"/>
        <v>2825</v>
      </c>
    </row>
    <row r="21" spans="1:9">
      <c r="A21" s="164" t="s">
        <v>52</v>
      </c>
      <c r="B21" s="164"/>
      <c r="C21" s="33">
        <v>37</v>
      </c>
      <c r="D21" s="33">
        <v>0</v>
      </c>
      <c r="E21" s="33">
        <v>0</v>
      </c>
      <c r="F21" s="33">
        <v>1</v>
      </c>
      <c r="G21" s="33">
        <v>8</v>
      </c>
      <c r="H21" s="33">
        <v>0</v>
      </c>
      <c r="I21" s="33">
        <f t="shared" si="0"/>
        <v>46</v>
      </c>
    </row>
    <row r="22" spans="1:9">
      <c r="A22" s="164" t="s">
        <v>12</v>
      </c>
      <c r="B22" s="164"/>
      <c r="C22" s="33">
        <v>245</v>
      </c>
      <c r="D22" s="33">
        <v>2</v>
      </c>
      <c r="E22" s="33">
        <v>1</v>
      </c>
      <c r="F22" s="33">
        <v>63</v>
      </c>
      <c r="G22" s="33">
        <v>43</v>
      </c>
      <c r="H22" s="33">
        <v>0</v>
      </c>
      <c r="I22" s="33">
        <f t="shared" si="0"/>
        <v>354</v>
      </c>
    </row>
    <row r="23" spans="1:9">
      <c r="A23" s="164" t="s">
        <v>13</v>
      </c>
      <c r="B23" s="164"/>
      <c r="C23" s="33">
        <v>1351</v>
      </c>
      <c r="D23" s="33">
        <v>27</v>
      </c>
      <c r="E23" s="33">
        <v>25</v>
      </c>
      <c r="F23" s="33">
        <v>118</v>
      </c>
      <c r="G23" s="33">
        <v>256</v>
      </c>
      <c r="H23" s="33">
        <v>0</v>
      </c>
      <c r="I23" s="33">
        <f t="shared" si="0"/>
        <v>1777</v>
      </c>
    </row>
    <row r="24" spans="1:9">
      <c r="A24" s="164" t="s">
        <v>14</v>
      </c>
      <c r="B24" s="164"/>
      <c r="C24" s="33">
        <v>1734</v>
      </c>
      <c r="D24" s="33">
        <v>1</v>
      </c>
      <c r="E24" s="33">
        <v>2</v>
      </c>
      <c r="F24" s="33">
        <v>251</v>
      </c>
      <c r="G24" s="33">
        <v>508</v>
      </c>
      <c r="H24" s="33">
        <v>0</v>
      </c>
      <c r="I24" s="33">
        <f t="shared" si="0"/>
        <v>2496</v>
      </c>
    </row>
    <row r="25" spans="1:9">
      <c r="A25" s="164" t="s">
        <v>15</v>
      </c>
      <c r="B25" s="164"/>
      <c r="C25" s="33">
        <v>1101</v>
      </c>
      <c r="D25" s="33">
        <v>1</v>
      </c>
      <c r="E25" s="33">
        <v>3</v>
      </c>
      <c r="F25" s="33">
        <v>139</v>
      </c>
      <c r="G25" s="33">
        <v>233</v>
      </c>
      <c r="H25" s="33">
        <v>0</v>
      </c>
      <c r="I25" s="33">
        <f t="shared" si="0"/>
        <v>1477</v>
      </c>
    </row>
    <row r="26" spans="1:9">
      <c r="A26" s="164" t="s">
        <v>16</v>
      </c>
      <c r="B26" s="164"/>
      <c r="C26" s="33">
        <v>828</v>
      </c>
      <c r="D26" s="33">
        <v>4</v>
      </c>
      <c r="E26" s="33">
        <v>10</v>
      </c>
      <c r="F26" s="33">
        <v>100</v>
      </c>
      <c r="G26" s="33">
        <v>226</v>
      </c>
      <c r="H26" s="33">
        <v>0</v>
      </c>
      <c r="I26" s="33">
        <f t="shared" si="0"/>
        <v>1168</v>
      </c>
    </row>
    <row r="27" spans="1:9">
      <c r="A27" s="164" t="s">
        <v>17</v>
      </c>
      <c r="B27" s="164"/>
      <c r="C27" s="33">
        <v>1770</v>
      </c>
      <c r="D27" s="33">
        <v>1</v>
      </c>
      <c r="E27" s="33">
        <v>4</v>
      </c>
      <c r="F27" s="33">
        <v>433</v>
      </c>
      <c r="G27" s="33">
        <v>341</v>
      </c>
      <c r="H27" s="33">
        <v>1</v>
      </c>
      <c r="I27" s="33">
        <f t="shared" si="0"/>
        <v>2550</v>
      </c>
    </row>
    <row r="28" spans="1:9">
      <c r="A28" s="164" t="s">
        <v>18</v>
      </c>
      <c r="B28" s="164"/>
      <c r="C28" s="33">
        <v>2199</v>
      </c>
      <c r="D28" s="33">
        <v>11</v>
      </c>
      <c r="E28" s="33">
        <v>6</v>
      </c>
      <c r="F28" s="33">
        <v>200</v>
      </c>
      <c r="G28" s="33">
        <v>553</v>
      </c>
      <c r="H28" s="33">
        <v>0</v>
      </c>
      <c r="I28" s="33">
        <f t="shared" si="0"/>
        <v>2969</v>
      </c>
    </row>
    <row r="29" spans="1:9">
      <c r="A29" s="164" t="s">
        <v>19</v>
      </c>
      <c r="B29" s="164"/>
      <c r="C29" s="33">
        <v>1767</v>
      </c>
      <c r="D29" s="33">
        <v>4</v>
      </c>
      <c r="E29" s="33">
        <v>9</v>
      </c>
      <c r="F29" s="33">
        <v>340</v>
      </c>
      <c r="G29" s="33">
        <v>327</v>
      </c>
      <c r="H29" s="33">
        <v>2</v>
      </c>
      <c r="I29" s="33">
        <f t="shared" si="0"/>
        <v>2449</v>
      </c>
    </row>
    <row r="30" spans="1:9">
      <c r="A30" s="164" t="s">
        <v>20</v>
      </c>
      <c r="B30" s="164"/>
      <c r="C30" s="33">
        <v>402</v>
      </c>
      <c r="D30" s="33">
        <v>2</v>
      </c>
      <c r="E30" s="33">
        <v>0</v>
      </c>
      <c r="F30" s="33">
        <v>66</v>
      </c>
      <c r="G30" s="33">
        <v>92</v>
      </c>
      <c r="H30" s="33">
        <v>0</v>
      </c>
      <c r="I30" s="33">
        <f t="shared" si="0"/>
        <v>562</v>
      </c>
    </row>
    <row r="31" spans="1:9">
      <c r="A31" s="164" t="s">
        <v>21</v>
      </c>
      <c r="B31" s="164"/>
      <c r="C31" s="33">
        <v>1234</v>
      </c>
      <c r="D31" s="33">
        <v>2</v>
      </c>
      <c r="E31" s="33">
        <v>7</v>
      </c>
      <c r="F31" s="33">
        <v>76</v>
      </c>
      <c r="G31" s="33">
        <v>256</v>
      </c>
      <c r="H31" s="33">
        <v>0</v>
      </c>
      <c r="I31" s="33">
        <f t="shared" si="0"/>
        <v>1575</v>
      </c>
    </row>
    <row r="32" spans="1:9">
      <c r="A32" s="164" t="s">
        <v>22</v>
      </c>
      <c r="B32" s="164"/>
      <c r="C32" s="33">
        <v>441</v>
      </c>
      <c r="D32" s="33">
        <v>1</v>
      </c>
      <c r="E32" s="33">
        <v>0</v>
      </c>
      <c r="F32" s="33">
        <v>24</v>
      </c>
      <c r="G32" s="33">
        <v>152</v>
      </c>
      <c r="H32" s="33">
        <v>0</v>
      </c>
      <c r="I32" s="33">
        <f t="shared" si="0"/>
        <v>618</v>
      </c>
    </row>
    <row r="33" spans="1:9">
      <c r="A33" s="164" t="s">
        <v>23</v>
      </c>
      <c r="B33" s="164"/>
      <c r="C33" s="33">
        <v>653</v>
      </c>
      <c r="D33" s="33">
        <v>4</v>
      </c>
      <c r="E33" s="33">
        <v>1</v>
      </c>
      <c r="F33" s="33">
        <v>46</v>
      </c>
      <c r="G33" s="33">
        <v>217</v>
      </c>
      <c r="H33" s="33">
        <v>0</v>
      </c>
      <c r="I33" s="33">
        <f t="shared" si="0"/>
        <v>921</v>
      </c>
    </row>
    <row r="34" spans="1:9" ht="6" customHeight="1">
      <c r="A34" s="110"/>
      <c r="B34" s="76"/>
      <c r="C34" s="33"/>
      <c r="D34" s="33"/>
      <c r="E34" s="33"/>
      <c r="F34" s="33"/>
      <c r="G34" s="33"/>
      <c r="H34" s="33"/>
      <c r="I34" s="33"/>
    </row>
    <row r="35" spans="1:9">
      <c r="A35" s="164" t="s">
        <v>53</v>
      </c>
      <c r="B35" s="164"/>
      <c r="C35" s="33">
        <f t="shared" ref="C35:H35" si="1">SUM(C11:C33)</f>
        <v>23234</v>
      </c>
      <c r="D35" s="33">
        <f t="shared" si="1"/>
        <v>90</v>
      </c>
      <c r="E35" s="33">
        <f t="shared" si="1"/>
        <v>129</v>
      </c>
      <c r="F35" s="33">
        <f t="shared" si="1"/>
        <v>2664</v>
      </c>
      <c r="G35" s="33">
        <f t="shared" si="1"/>
        <v>5433</v>
      </c>
      <c r="H35" s="33">
        <f t="shared" si="1"/>
        <v>3</v>
      </c>
      <c r="I35" s="33">
        <f>SUM(I11:I33)</f>
        <v>31553</v>
      </c>
    </row>
    <row r="36" spans="1:9">
      <c r="C36" s="26"/>
      <c r="D36" s="26"/>
      <c r="E36" s="26"/>
      <c r="F36" s="27"/>
      <c r="G36" s="27"/>
      <c r="H36" s="26"/>
      <c r="I36" s="27"/>
    </row>
    <row r="37" spans="1:9" s="7" customFormat="1">
      <c r="A37" s="31" t="s">
        <v>117</v>
      </c>
      <c r="B37" s="52" t="s">
        <v>133</v>
      </c>
    </row>
    <row r="38" spans="1:9">
      <c r="B38" s="52" t="s">
        <v>134</v>
      </c>
    </row>
    <row r="39" spans="1:9" ht="6" customHeight="1">
      <c r="B39" s="24"/>
    </row>
  </sheetData>
  <mergeCells count="28">
    <mergeCell ref="A35:B35"/>
    <mergeCell ref="A33:B33"/>
    <mergeCell ref="A32:B32"/>
    <mergeCell ref="A31:B31"/>
    <mergeCell ref="A27:B27"/>
    <mergeCell ref="A26:B26"/>
    <mergeCell ref="A25:B25"/>
    <mergeCell ref="A24:B24"/>
    <mergeCell ref="A30:B30"/>
    <mergeCell ref="A29:B29"/>
    <mergeCell ref="A28:B28"/>
    <mergeCell ref="A23:B23"/>
    <mergeCell ref="A22:B22"/>
    <mergeCell ref="A21:B21"/>
    <mergeCell ref="A20:B20"/>
    <mergeCell ref="A3:I3"/>
    <mergeCell ref="A19:B19"/>
    <mergeCell ref="A18:B18"/>
    <mergeCell ref="A15:B15"/>
    <mergeCell ref="A17:B17"/>
    <mergeCell ref="A16:B16"/>
    <mergeCell ref="A1:I1"/>
    <mergeCell ref="A5:I5"/>
    <mergeCell ref="A9:B9"/>
    <mergeCell ref="A14:B14"/>
    <mergeCell ref="A13:B13"/>
    <mergeCell ref="A12:B12"/>
    <mergeCell ref="A11:B11"/>
  </mergeCells>
  <phoneticPr fontId="0" type="noConversion"/>
  <printOptions horizontalCentered="1"/>
  <pageMargins left="0.75" right="0.75" top="0.75" bottom="0.75" header="0.5" footer="0.5"/>
  <pageSetup orientation="landscape" r:id="rId1"/>
  <headerFooter alignWithMargins="0">
    <oddFooter>&amp;L&amp;8California State University,
Office of the Chancellor&amp;C&amp;8Page &amp;P of &amp;N&amp;R&amp;8Analytic Studies Office, Academic Research
October 2014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8"/>
  <sheetViews>
    <sheetView workbookViewId="0">
      <selection sqref="A1:F1"/>
    </sheetView>
  </sheetViews>
  <sheetFormatPr defaultColWidth="10.7109375" defaultRowHeight="12.75"/>
  <cols>
    <col min="1" max="1" width="20.85546875" style="25" bestFit="1" customWidth="1"/>
    <col min="2" max="4" width="11.7109375" style="23" customWidth="1"/>
    <col min="5" max="6" width="11.7109375" style="24" customWidth="1"/>
    <col min="7" max="53" width="10.7109375" style="24" customWidth="1"/>
    <col min="54" max="54" width="6.5703125" style="24" customWidth="1"/>
    <col min="55" max="55" width="6" style="24" customWidth="1"/>
    <col min="56" max="16384" width="10.7109375" style="24"/>
  </cols>
  <sheetData>
    <row r="1" spans="1:6">
      <c r="A1" s="161" t="s">
        <v>58</v>
      </c>
      <c r="B1" s="161"/>
      <c r="C1" s="161"/>
      <c r="D1" s="161"/>
      <c r="E1" s="161"/>
      <c r="F1" s="161"/>
    </row>
    <row r="2" spans="1:6" ht="6" customHeight="1"/>
    <row r="3" spans="1:6">
      <c r="A3" s="161" t="s">
        <v>192</v>
      </c>
      <c r="B3" s="161"/>
      <c r="C3" s="161"/>
      <c r="D3" s="161"/>
      <c r="E3" s="161"/>
      <c r="F3" s="161"/>
    </row>
    <row r="4" spans="1:6" ht="6" customHeight="1">
      <c r="A4" s="6"/>
      <c r="B4" s="6"/>
      <c r="C4" s="6"/>
      <c r="D4" s="6"/>
      <c r="E4" s="6"/>
      <c r="F4" s="6"/>
    </row>
    <row r="5" spans="1:6">
      <c r="A5" s="161" t="s">
        <v>85</v>
      </c>
      <c r="B5" s="161"/>
      <c r="C5" s="161"/>
      <c r="D5" s="161"/>
      <c r="E5" s="161"/>
      <c r="F5" s="161"/>
    </row>
    <row r="6" spans="1:6" ht="6" customHeight="1">
      <c r="A6" s="24"/>
      <c r="B6" s="26"/>
      <c r="C6" s="26"/>
      <c r="D6" s="26"/>
      <c r="E6" s="27"/>
      <c r="F6" s="27"/>
    </row>
    <row r="7" spans="1:6">
      <c r="A7" s="40"/>
      <c r="B7" s="26"/>
      <c r="C7" s="26"/>
      <c r="D7" s="26"/>
      <c r="E7" s="27"/>
      <c r="F7" s="27"/>
    </row>
    <row r="8" spans="1:6" s="46" customFormat="1" ht="15" customHeight="1">
      <c r="B8" s="165" t="s">
        <v>40</v>
      </c>
      <c r="C8" s="165"/>
      <c r="D8" s="166" t="s">
        <v>87</v>
      </c>
      <c r="E8" s="166"/>
    </row>
    <row r="9" spans="1:6" s="46" customFormat="1" ht="15" customHeight="1">
      <c r="A9" s="47" t="s">
        <v>39</v>
      </c>
      <c r="B9" s="29" t="s">
        <v>42</v>
      </c>
      <c r="C9" s="29" t="s">
        <v>43</v>
      </c>
      <c r="D9" s="29" t="s">
        <v>42</v>
      </c>
      <c r="E9" s="29" t="s">
        <v>43</v>
      </c>
      <c r="F9" s="29" t="s">
        <v>41</v>
      </c>
    </row>
    <row r="10" spans="1:6">
      <c r="A10" s="48"/>
      <c r="B10" s="31"/>
      <c r="C10" s="31"/>
      <c r="D10" s="31"/>
      <c r="E10" s="37"/>
      <c r="F10" s="49"/>
    </row>
    <row r="11" spans="1:6">
      <c r="A11" s="30" t="s">
        <v>4</v>
      </c>
      <c r="B11" s="50">
        <v>46</v>
      </c>
      <c r="C11" s="50">
        <v>26</v>
      </c>
      <c r="D11" s="50">
        <v>27</v>
      </c>
      <c r="E11" s="51">
        <v>2</v>
      </c>
      <c r="F11" s="51">
        <f t="shared" ref="F11:F33" si="0">SUM(B11:E11)</f>
        <v>101</v>
      </c>
    </row>
    <row r="12" spans="1:6">
      <c r="A12" s="30" t="s">
        <v>150</v>
      </c>
      <c r="B12" s="50">
        <v>35</v>
      </c>
      <c r="C12" s="50">
        <v>15</v>
      </c>
      <c r="D12" s="50">
        <v>0</v>
      </c>
      <c r="E12" s="51">
        <v>0</v>
      </c>
      <c r="F12" s="51">
        <f t="shared" si="0"/>
        <v>50</v>
      </c>
    </row>
    <row r="13" spans="1:6">
      <c r="A13" s="30" t="s">
        <v>5</v>
      </c>
      <c r="B13" s="50">
        <v>137</v>
      </c>
      <c r="C13" s="50">
        <v>46</v>
      </c>
      <c r="D13" s="50">
        <v>67</v>
      </c>
      <c r="E13" s="51">
        <v>1</v>
      </c>
      <c r="F13" s="51">
        <f t="shared" si="0"/>
        <v>251</v>
      </c>
    </row>
    <row r="14" spans="1:6">
      <c r="A14" s="30" t="s">
        <v>6</v>
      </c>
      <c r="B14" s="50">
        <v>231</v>
      </c>
      <c r="C14" s="50">
        <v>41</v>
      </c>
      <c r="D14" s="50">
        <v>0</v>
      </c>
      <c r="E14" s="51">
        <v>0</v>
      </c>
      <c r="F14" s="51">
        <f t="shared" si="0"/>
        <v>272</v>
      </c>
    </row>
    <row r="15" spans="1:6">
      <c r="A15" s="30" t="s">
        <v>151</v>
      </c>
      <c r="B15" s="50">
        <v>118</v>
      </c>
      <c r="C15" s="50">
        <v>89</v>
      </c>
      <c r="D15" s="50">
        <v>112</v>
      </c>
      <c r="E15" s="51">
        <v>8</v>
      </c>
      <c r="F15" s="51">
        <f t="shared" si="0"/>
        <v>327</v>
      </c>
    </row>
    <row r="16" spans="1:6">
      <c r="A16" s="30" t="s">
        <v>7</v>
      </c>
      <c r="B16" s="50">
        <v>241</v>
      </c>
      <c r="C16" s="50">
        <v>56</v>
      </c>
      <c r="D16" s="50">
        <v>147</v>
      </c>
      <c r="E16" s="51">
        <v>1</v>
      </c>
      <c r="F16" s="51">
        <f t="shared" si="0"/>
        <v>445</v>
      </c>
    </row>
    <row r="17" spans="1:6">
      <c r="A17" s="30" t="s">
        <v>8</v>
      </c>
      <c r="B17" s="50">
        <v>87</v>
      </c>
      <c r="C17" s="50">
        <v>41</v>
      </c>
      <c r="D17" s="50">
        <v>81</v>
      </c>
      <c r="E17" s="51">
        <v>1</v>
      </c>
      <c r="F17" s="51">
        <f t="shared" si="0"/>
        <v>210</v>
      </c>
    </row>
    <row r="18" spans="1:6">
      <c r="A18" s="30" t="s">
        <v>9</v>
      </c>
      <c r="B18" s="50">
        <v>79</v>
      </c>
      <c r="C18" s="50">
        <v>11</v>
      </c>
      <c r="D18" s="50">
        <v>44</v>
      </c>
      <c r="E18" s="51">
        <v>7</v>
      </c>
      <c r="F18" s="51">
        <f t="shared" si="0"/>
        <v>141</v>
      </c>
    </row>
    <row r="19" spans="1:6">
      <c r="A19" s="30" t="s">
        <v>10</v>
      </c>
      <c r="B19" s="50">
        <v>292</v>
      </c>
      <c r="C19" s="50">
        <v>1</v>
      </c>
      <c r="D19" s="50">
        <v>150</v>
      </c>
      <c r="E19" s="51">
        <v>1</v>
      </c>
      <c r="F19" s="51">
        <f t="shared" si="0"/>
        <v>444</v>
      </c>
    </row>
    <row r="20" spans="1:6">
      <c r="A20" s="30" t="s">
        <v>11</v>
      </c>
      <c r="B20" s="50">
        <v>489</v>
      </c>
      <c r="C20" s="50">
        <v>140</v>
      </c>
      <c r="D20" s="50">
        <v>157</v>
      </c>
      <c r="E20" s="51">
        <v>2</v>
      </c>
      <c r="F20" s="51">
        <f t="shared" si="0"/>
        <v>788</v>
      </c>
    </row>
    <row r="21" spans="1:6">
      <c r="A21" s="30" t="s">
        <v>52</v>
      </c>
      <c r="B21" s="50">
        <v>7</v>
      </c>
      <c r="C21" s="50">
        <v>1</v>
      </c>
      <c r="D21" s="50">
        <v>1</v>
      </c>
      <c r="E21" s="51">
        <v>0</v>
      </c>
      <c r="F21" s="51">
        <f t="shared" si="0"/>
        <v>9</v>
      </c>
    </row>
    <row r="22" spans="1:6">
      <c r="A22" s="30" t="s">
        <v>12</v>
      </c>
      <c r="B22" s="50">
        <v>35</v>
      </c>
      <c r="C22" s="50">
        <v>8</v>
      </c>
      <c r="D22" s="50">
        <v>63</v>
      </c>
      <c r="E22" s="51">
        <v>0</v>
      </c>
      <c r="F22" s="51">
        <f t="shared" si="0"/>
        <v>106</v>
      </c>
    </row>
    <row r="23" spans="1:6">
      <c r="A23" s="30" t="s">
        <v>13</v>
      </c>
      <c r="B23" s="50">
        <v>208</v>
      </c>
      <c r="C23" s="50">
        <v>48</v>
      </c>
      <c r="D23" s="50">
        <v>118</v>
      </c>
      <c r="E23" s="51">
        <v>0</v>
      </c>
      <c r="F23" s="51">
        <f t="shared" si="0"/>
        <v>374</v>
      </c>
    </row>
    <row r="24" spans="1:6">
      <c r="A24" s="30" t="s">
        <v>14</v>
      </c>
      <c r="B24" s="50">
        <v>437</v>
      </c>
      <c r="C24" s="50">
        <v>71</v>
      </c>
      <c r="D24" s="50">
        <v>239</v>
      </c>
      <c r="E24" s="51">
        <v>12</v>
      </c>
      <c r="F24" s="51">
        <f t="shared" si="0"/>
        <v>759</v>
      </c>
    </row>
    <row r="25" spans="1:6">
      <c r="A25" s="30" t="s">
        <v>15</v>
      </c>
      <c r="B25" s="50">
        <v>222</v>
      </c>
      <c r="C25" s="50">
        <v>11</v>
      </c>
      <c r="D25" s="50">
        <v>140</v>
      </c>
      <c r="E25" s="51">
        <v>0</v>
      </c>
      <c r="F25" s="51">
        <f t="shared" si="0"/>
        <v>373</v>
      </c>
    </row>
    <row r="26" spans="1:6">
      <c r="A26" s="30" t="s">
        <v>16</v>
      </c>
      <c r="B26" s="50">
        <v>172</v>
      </c>
      <c r="C26" s="50">
        <v>54</v>
      </c>
      <c r="D26" s="50">
        <v>99</v>
      </c>
      <c r="E26" s="51">
        <v>1</v>
      </c>
      <c r="F26" s="51">
        <f t="shared" si="0"/>
        <v>326</v>
      </c>
    </row>
    <row r="27" spans="1:6">
      <c r="A27" s="30" t="s">
        <v>17</v>
      </c>
      <c r="B27" s="50">
        <v>316</v>
      </c>
      <c r="C27" s="50">
        <v>25</v>
      </c>
      <c r="D27" s="50">
        <v>413</v>
      </c>
      <c r="E27" s="51">
        <v>20</v>
      </c>
      <c r="F27" s="51">
        <f t="shared" si="0"/>
        <v>774</v>
      </c>
    </row>
    <row r="28" spans="1:6">
      <c r="A28" s="30" t="s">
        <v>18</v>
      </c>
      <c r="B28" s="50">
        <v>360</v>
      </c>
      <c r="C28" s="50">
        <v>193</v>
      </c>
      <c r="D28" s="50">
        <v>181</v>
      </c>
      <c r="E28" s="51">
        <v>19</v>
      </c>
      <c r="F28" s="51">
        <f t="shared" si="0"/>
        <v>753</v>
      </c>
    </row>
    <row r="29" spans="1:6">
      <c r="A29" s="30" t="s">
        <v>19</v>
      </c>
      <c r="B29" s="50">
        <v>322</v>
      </c>
      <c r="C29" s="50">
        <v>5</v>
      </c>
      <c r="D29" s="50">
        <v>331</v>
      </c>
      <c r="E29" s="51">
        <v>9</v>
      </c>
      <c r="F29" s="51">
        <f t="shared" si="0"/>
        <v>667</v>
      </c>
    </row>
    <row r="30" spans="1:6">
      <c r="A30" s="30" t="s">
        <v>20</v>
      </c>
      <c r="B30" s="50">
        <v>144</v>
      </c>
      <c r="C30" s="50">
        <v>0</v>
      </c>
      <c r="D30" s="50">
        <v>66</v>
      </c>
      <c r="E30" s="51">
        <v>0</v>
      </c>
      <c r="F30" s="51">
        <f t="shared" si="0"/>
        <v>210</v>
      </c>
    </row>
    <row r="31" spans="1:6">
      <c r="A31" s="30" t="s">
        <v>21</v>
      </c>
      <c r="B31" s="50">
        <v>228</v>
      </c>
      <c r="C31" s="50">
        <v>28</v>
      </c>
      <c r="D31" s="50">
        <v>73</v>
      </c>
      <c r="E31" s="51">
        <v>3</v>
      </c>
      <c r="F31" s="51">
        <f t="shared" si="0"/>
        <v>332</v>
      </c>
    </row>
    <row r="32" spans="1:6">
      <c r="A32" s="30" t="s">
        <v>22</v>
      </c>
      <c r="B32" s="50">
        <v>148</v>
      </c>
      <c r="C32" s="50">
        <v>4</v>
      </c>
      <c r="D32" s="50">
        <v>21</v>
      </c>
      <c r="E32" s="51">
        <v>3</v>
      </c>
      <c r="F32" s="51">
        <f t="shared" si="0"/>
        <v>176</v>
      </c>
    </row>
    <row r="33" spans="1:6">
      <c r="A33" s="30" t="s">
        <v>23</v>
      </c>
      <c r="B33" s="50">
        <v>170</v>
      </c>
      <c r="C33" s="50">
        <v>47</v>
      </c>
      <c r="D33" s="50">
        <v>36</v>
      </c>
      <c r="E33" s="51">
        <v>13</v>
      </c>
      <c r="F33" s="51">
        <f t="shared" si="0"/>
        <v>266</v>
      </c>
    </row>
    <row r="34" spans="1:6" ht="6" customHeight="1">
      <c r="A34" s="30"/>
      <c r="B34" s="50"/>
      <c r="C34" s="50"/>
      <c r="D34" s="50"/>
      <c r="E34" s="51"/>
      <c r="F34" s="51"/>
    </row>
    <row r="35" spans="1:6">
      <c r="A35" s="30" t="s">
        <v>53</v>
      </c>
      <c r="B35" s="51">
        <f t="shared" ref="B35:E35" si="1">SUM(B11:B33)</f>
        <v>4524</v>
      </c>
      <c r="C35" s="51">
        <f t="shared" si="1"/>
        <v>961</v>
      </c>
      <c r="D35" s="51">
        <f t="shared" si="1"/>
        <v>2566</v>
      </c>
      <c r="E35" s="51">
        <f t="shared" si="1"/>
        <v>103</v>
      </c>
      <c r="F35" s="51">
        <f>SUM(F11:F33)</f>
        <v>8154</v>
      </c>
    </row>
    <row r="36" spans="1:6">
      <c r="B36" s="26"/>
      <c r="C36" s="26"/>
      <c r="D36" s="26"/>
      <c r="E36" s="27"/>
      <c r="F36" s="27"/>
    </row>
    <row r="37" spans="1:6">
      <c r="A37" s="25" t="s">
        <v>110</v>
      </c>
      <c r="B37" s="26"/>
      <c r="C37" s="26"/>
      <c r="D37" s="26"/>
      <c r="E37" s="27"/>
      <c r="F37" s="27"/>
    </row>
    <row r="38" spans="1:6" ht="6" customHeight="1">
      <c r="B38" s="26"/>
      <c r="C38" s="26"/>
      <c r="D38" s="26"/>
      <c r="E38" s="27"/>
      <c r="F38" s="27"/>
    </row>
  </sheetData>
  <mergeCells count="5">
    <mergeCell ref="B8:C8"/>
    <mergeCell ref="D8:E8"/>
    <mergeCell ref="A5:F5"/>
    <mergeCell ref="A1:F1"/>
    <mergeCell ref="A3:F3"/>
  </mergeCells>
  <phoneticPr fontId="0" type="noConversion"/>
  <printOptions horizontalCentered="1"/>
  <pageMargins left="0.75" right="0.75" top="0.75" bottom="0.75" header="0.5" footer="0.5"/>
  <pageSetup orientation="landscape" r:id="rId1"/>
  <headerFooter alignWithMargins="0">
    <oddFooter>&amp;L&amp;8California State University,
Office of the Chancellor&amp;C&amp;8Page &amp;P of &amp;N&amp;R&amp;8Analytic Studies Office, Academic Research
October 2014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 ma:contentTypeID="0x010100F35CE8636C2A6F41B5C60C7CBABDBCEE" ma:contentTypeVersion="3" ma:contentTypeDescription="Create a new document." ma:contentTypeScope="" ma:versionID="85dfafa323b60506acb3a73672353858">
  <xsd:schema xmlns:xsd="http://www.w3.org/2001/XMLSchema" xmlns:xs="http://www.w3.org/2001/XMLSchema" xmlns:p="http://schemas.microsoft.com/office/2006/metadata/properties" xmlns:ns1="http://schemas.microsoft.com/sharepoint/v3" xmlns:ns2="30355ef0-b855-4ebb-a92a-a6c79f7573fd" targetNamespace="http://schemas.microsoft.com/office/2006/metadata/properties" ma:root="true" ma:fieldsID="409c78a1bd5f67095bc91f3d5ee450cd" ns1:_="" ns2:_="">
    <xsd:import namespace="http://schemas.microsoft.com/sharepoint/v3"/>
    <xsd:import namespace="30355ef0-b855-4ebb-a92a-a6c79f7573fd"/>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0355ef0-b855-4ebb-a92a-a6c79f7573f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3F642C-C165-486B-8544-E27E4FA9340D}"/>
</file>

<file path=customXml/itemProps2.xml><?xml version="1.0" encoding="utf-8"?>
<ds:datastoreItem xmlns:ds="http://schemas.openxmlformats.org/officeDocument/2006/customXml" ds:itemID="{2F6F4905-9347-4B54-8521-B0BAF3A54D92}"/>
</file>

<file path=customXml/itemProps3.xml><?xml version="1.0" encoding="utf-8"?>
<ds:datastoreItem xmlns:ds="http://schemas.openxmlformats.org/officeDocument/2006/customXml" ds:itemID="{13754107-248E-4AD9-A710-83A171958119}"/>
</file>

<file path=customXml/itemProps4.xml><?xml version="1.0" encoding="utf-8"?>
<ds:datastoreItem xmlns:ds="http://schemas.openxmlformats.org/officeDocument/2006/customXml" ds:itemID="{D55BDFB8-E3E6-4624-855E-922167B837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20</vt:i4>
      </vt:variant>
    </vt:vector>
  </HeadingPairs>
  <TitlesOfParts>
    <vt:vector size="40" baseType="lpstr">
      <vt:lpstr>TOC-Index</vt:lpstr>
      <vt:lpstr>Table 1, Fall</vt:lpstr>
      <vt:lpstr>Table 2, Fall</vt:lpstr>
      <vt:lpstr>Table 3, Fall</vt:lpstr>
      <vt:lpstr>Table 4, Fall</vt:lpstr>
      <vt:lpstr>Table 5, Fall</vt:lpstr>
      <vt:lpstr>Table 6, Fall</vt:lpstr>
      <vt:lpstr>Table 7, Fall</vt:lpstr>
      <vt:lpstr>Table 8, Fall</vt:lpstr>
      <vt:lpstr>Table 9, Fall</vt:lpstr>
      <vt:lpstr>Table 10, Fall</vt:lpstr>
      <vt:lpstr>Table 11, CY</vt:lpstr>
      <vt:lpstr>Table 12, CY FTES</vt:lpstr>
      <vt:lpstr>Table 13, CY</vt:lpstr>
      <vt:lpstr>Table 14, CY</vt:lpstr>
      <vt:lpstr>Table 15, CY</vt:lpstr>
      <vt:lpstr>Table 16, Systemwide 6Yr Rates</vt:lpstr>
      <vt:lpstr>Table 17, 6yr Reg FTF</vt:lpstr>
      <vt:lpstr>Table 18, 6yr Spcl FTF</vt:lpstr>
      <vt:lpstr>Table 19, 6yr CCCT</vt:lpstr>
      <vt:lpstr>'Table 1, Fall'!Print_Area</vt:lpstr>
      <vt:lpstr>'Table 10, Fall'!Print_Area</vt:lpstr>
      <vt:lpstr>'Table 11, CY'!Print_Area</vt:lpstr>
      <vt:lpstr>'Table 12, CY FTES'!Print_Area</vt:lpstr>
      <vt:lpstr>'Table 13, CY'!Print_Area</vt:lpstr>
      <vt:lpstr>'Table 14, CY'!Print_Area</vt:lpstr>
      <vt:lpstr>'Table 15, CY'!Print_Area</vt:lpstr>
      <vt:lpstr>'Table 16, Systemwide 6Yr Rates'!Print_Area</vt:lpstr>
      <vt:lpstr>'Table 17, 6yr Reg FTF'!Print_Area</vt:lpstr>
      <vt:lpstr>'Table 18, 6yr Spcl FTF'!Print_Area</vt:lpstr>
      <vt:lpstr>'Table 19, 6yr CCCT'!Print_Area</vt:lpstr>
      <vt:lpstr>'Table 2, Fall'!Print_Area</vt:lpstr>
      <vt:lpstr>'Table 3, Fall'!Print_Area</vt:lpstr>
      <vt:lpstr>'Table 4, Fall'!Print_Area</vt:lpstr>
      <vt:lpstr>'Table 5, Fall'!Print_Area</vt:lpstr>
      <vt:lpstr>'Table 6, Fall'!Print_Area</vt:lpstr>
      <vt:lpstr>'Table 7, Fall'!Print_Area</vt:lpstr>
      <vt:lpstr>'Table 8, Fall'!Print_Area</vt:lpstr>
      <vt:lpstr>'Table 9, Fall'!Print_Area</vt:lpstr>
      <vt:lpstr>'TOC-Index'!Print_Area</vt:lpstr>
    </vt:vector>
  </TitlesOfParts>
  <Company>California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Garcia</dc:creator>
  <cp:lastModifiedBy>Case, Matthew</cp:lastModifiedBy>
  <cp:lastPrinted>2014-10-30T16:26:39Z</cp:lastPrinted>
  <dcterms:created xsi:type="dcterms:W3CDTF">2002-10-30T22:55:11Z</dcterms:created>
  <dcterms:modified xsi:type="dcterms:W3CDTF">2021-06-29T16:50:28Z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0x010100F35CE8636C2A6F41B5C60C7CBABDBCEE</vt:lpwstr>
  </property>
</Properties>
</file>