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csu-my.sharepoint.com/personal/rcoston_calstate_edu/Documents/Desktop/"/>
    </mc:Choice>
  </mc:AlternateContent>
  <xr:revisionPtr revIDLastSave="1" documentId="8_{416CE556-6ACA-44FE-982D-AACDBBBBA1D1}" xr6:coauthVersionLast="47" xr6:coauthVersionMax="47" xr10:uidLastSave="{C9DA1D3A-9A43-46C4-97F2-ACEBE79EAE07}"/>
  <bookViews>
    <workbookView xWindow="-120" yWindow="-120" windowWidth="29040" windowHeight="17640" xr2:uid="{00000000-000D-0000-FFFF-FFFF00000000}"/>
  </bookViews>
  <sheets>
    <sheet name="Staff Accounts" sheetId="2" r:id="rId1"/>
    <sheet name="Sheet1" sheetId="3" r:id="rId2"/>
  </sheets>
  <definedNames>
    <definedName name="_xlnm.Print_Area" localSheetId="0">'Staff Accounts'!$A$1:$I$58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" l="1"/>
  <c r="C12" i="2"/>
  <c r="F12" i="2" l="1"/>
  <c r="B12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Dang, Ted</author>
  </authors>
  <commentList>
    <comment ref="C14" authorId="0" shapeId="0" xr:uid="{C1BE3A21-99C3-4E62-ADB5-3D12271A5862}">
      <text>
        <r>
          <rPr>
            <sz val="12"/>
            <color theme="1"/>
            <rFont val="Calibri"/>
            <family val="2"/>
            <scheme val="minor"/>
          </rPr>
          <t>Vacant (Berry,w)</t>
        </r>
      </text>
    </comment>
    <comment ref="D16" authorId="0" shapeId="0" xr:uid="{C1CB9C55-4FC1-4627-A9E6-72AC9A5E1E35}">
      <text>
        <r>
          <rPr>
            <b/>
            <sz val="9"/>
            <color indexed="81"/>
            <rFont val="Tahoma"/>
            <family val="2"/>
          </rPr>
          <t>Dang, Ted:</t>
        </r>
        <r>
          <rPr>
            <sz val="9"/>
            <color indexed="81"/>
            <rFont val="Tahoma"/>
            <family val="2"/>
          </rPr>
          <t xml:space="preserve">
Vacant (Gonzalez, S) 7/16/22 position inc to $140,004</t>
        </r>
      </text>
    </comment>
  </commentList>
</comments>
</file>

<file path=xl/sharedStrings.xml><?xml version="1.0" encoding="utf-8"?>
<sst xmlns="http://schemas.openxmlformats.org/spreadsheetml/2006/main" count="184" uniqueCount="157">
  <si>
    <t>(Operating, Trust)
Positions =  (23,34)</t>
  </si>
  <si>
    <t>Executive
(2,7)</t>
  </si>
  <si>
    <t>Planning &amp; Design
(2,13)</t>
  </si>
  <si>
    <t>Construction Services (1,13)</t>
  </si>
  <si>
    <t>Energy, Sustainability &amp; Transportation 
(1,8)</t>
  </si>
  <si>
    <t>Real Estate Services (1,3)</t>
  </si>
  <si>
    <t>Facilities Operations (3,6)</t>
  </si>
  <si>
    <t>Building Maintenance 
(4,0)</t>
  </si>
  <si>
    <t>Shipping, Receiving &amp; Logistics 
(4,0)</t>
  </si>
  <si>
    <t>Custodial Services 
(4,0)</t>
  </si>
  <si>
    <t>Rent, Utilities, &amp; Landscape 
(0,0)</t>
  </si>
  <si>
    <t>Operating Fund</t>
  </si>
  <si>
    <t>Chartfield String^</t>
  </si>
  <si>
    <t>1038-48501</t>
  </si>
  <si>
    <t>1039-48501</t>
  </si>
  <si>
    <t>1037-48501</t>
  </si>
  <si>
    <t>1007-48501</t>
  </si>
  <si>
    <t>1042-48501</t>
  </si>
  <si>
    <t>1201-48501</t>
  </si>
  <si>
    <t>1073-48501</t>
  </si>
  <si>
    <t>1094-48501</t>
  </si>
  <si>
    <t>1017-48501</t>
  </si>
  <si>
    <t>1200-48501</t>
  </si>
  <si>
    <t>Charge Back Code</t>
  </si>
  <si>
    <t>07300</t>
  </si>
  <si>
    <t>09400</t>
  </si>
  <si>
    <t>01700</t>
  </si>
  <si>
    <t>Coston</t>
  </si>
  <si>
    <t>Andersen, Jack - (S&amp;B)</t>
  </si>
  <si>
    <t>Buresh (S&amp;B)</t>
  </si>
  <si>
    <t>Rowell, Lindsey   (S&amp;B)</t>
  </si>
  <si>
    <t>Eric F Andersson (S&amp;B)</t>
  </si>
  <si>
    <t>Holland (S&amp;B)</t>
  </si>
  <si>
    <t xml:space="preserve">Flores </t>
  </si>
  <si>
    <t>Rogers</t>
  </si>
  <si>
    <t>Fonseca</t>
  </si>
  <si>
    <t>Gannoe</t>
  </si>
  <si>
    <t>Covarrubias</t>
  </si>
  <si>
    <t xml:space="preserve">Narey </t>
  </si>
  <si>
    <t>Barajas</t>
  </si>
  <si>
    <t>Guerrero</t>
  </si>
  <si>
    <t>Forte, A</t>
  </si>
  <si>
    <t>Frymire</t>
  </si>
  <si>
    <t>Pereira</t>
  </si>
  <si>
    <t>Hewitt</t>
  </si>
  <si>
    <t>Pinetta</t>
  </si>
  <si>
    <t>Martinez</t>
  </si>
  <si>
    <t>Trust Fund</t>
  </si>
  <si>
    <t>1038-485C1</t>
  </si>
  <si>
    <t>1039-485C1</t>
  </si>
  <si>
    <t>1037-485C1</t>
  </si>
  <si>
    <t>1007-485C1</t>
  </si>
  <si>
    <t>1042-485C1</t>
  </si>
  <si>
    <t>1201-485C1</t>
  </si>
  <si>
    <t>03700</t>
  </si>
  <si>
    <t>Cox, K</t>
  </si>
  <si>
    <t>Andersen</t>
  </si>
  <si>
    <t>Clemson, M</t>
  </si>
  <si>
    <t>Vacant</t>
  </si>
  <si>
    <t>Verbrugge</t>
  </si>
  <si>
    <t>Warotamasikkhadit, Udommit</t>
  </si>
  <si>
    <t>Carr, T</t>
  </si>
  <si>
    <t>Higbee, S</t>
  </si>
  <si>
    <t>Dotti, Nathaniel</t>
  </si>
  <si>
    <t>Noche</t>
  </si>
  <si>
    <t>Monarrez, J</t>
  </si>
  <si>
    <t>Carrette</t>
  </si>
  <si>
    <t>Gomoljak, J</t>
  </si>
  <si>
    <t>Lizarraga, J</t>
  </si>
  <si>
    <t>Walden, Willem</t>
  </si>
  <si>
    <t>Green</t>
  </si>
  <si>
    <t>Doehne, A</t>
  </si>
  <si>
    <t>Skinner, Brittain</t>
  </si>
  <si>
    <t>Abrego,  Andrea</t>
  </si>
  <si>
    <t>Covarrubias, Alixis</t>
  </si>
  <si>
    <t xml:space="preserve">Peacock, Benjamin </t>
  </si>
  <si>
    <t>Rivas, A</t>
  </si>
  <si>
    <t xml:space="preserve">Wallace, T </t>
  </si>
  <si>
    <t>Noche, A</t>
  </si>
  <si>
    <t>Katsuki</t>
  </si>
  <si>
    <t>Laut</t>
  </si>
  <si>
    <t>Patterson (Wong), Rachel</t>
  </si>
  <si>
    <t>Lin, H</t>
  </si>
  <si>
    <t>Good, Carly</t>
  </si>
  <si>
    <t>Hess, Roger</t>
  </si>
  <si>
    <t>Saberi, E</t>
  </si>
  <si>
    <t>Smith, M</t>
  </si>
  <si>
    <t>Villanueva, E</t>
  </si>
  <si>
    <t>Bass, Brian</t>
  </si>
  <si>
    <t>Motschall, Kevin</t>
  </si>
  <si>
    <t>(Grotsky-Student Asst)</t>
  </si>
  <si>
    <t>(Montano Cilia-Student Asst)</t>
  </si>
  <si>
    <t>(Lane-Student Asst)</t>
  </si>
  <si>
    <t>.</t>
  </si>
  <si>
    <t>Gannoe (O&amp;E)</t>
  </si>
  <si>
    <t>Sowerbrower-SC</t>
  </si>
  <si>
    <t>Klemm (O&amp;E)</t>
  </si>
  <si>
    <t>Morales (O&amp;E)</t>
  </si>
  <si>
    <t>Holland (O&amp;E)</t>
  </si>
  <si>
    <t>O'Neil (O&amp;E)</t>
  </si>
  <si>
    <t>Lohr-SC</t>
  </si>
  <si>
    <t>Ferris -SC</t>
  </si>
  <si>
    <t>Fike-SC</t>
  </si>
  <si>
    <t>Mohr-SC</t>
  </si>
  <si>
    <t>Jacobs-SC</t>
  </si>
  <si>
    <t>Quirk-SC</t>
  </si>
  <si>
    <t xml:space="preserve"> </t>
  </si>
  <si>
    <t>Skiles-SC</t>
  </si>
  <si>
    <t>Chartfields</t>
  </si>
  <si>
    <t>*Deptid</t>
  </si>
  <si>
    <t>Specifies the department unit</t>
  </si>
  <si>
    <t>**Fund</t>
  </si>
  <si>
    <t>Funding source [CSU Operating Fund (48501) + Campus Collaboration Fund (48521); and CPDC Trust (485C1)]</t>
  </si>
  <si>
    <t>Account</t>
  </si>
  <si>
    <t>A 6-digit Chartfield that specifies the cost center (type of expense), e.g., travel, supplies, hospitality; varies based upon the type of expense</t>
  </si>
  <si>
    <t>Project Chartfields (8 characters) are used to track major and minor capital projects; they are documented on separate 'project' spreadsheets.</t>
  </si>
  <si>
    <t>Programs (4 or 5 digits)</t>
  </si>
  <si>
    <t>FIRE</t>
  </si>
  <si>
    <t>Fire Safety</t>
  </si>
  <si>
    <t>Use with</t>
  </si>
  <si>
    <t>485C1-1037- FIRE</t>
  </si>
  <si>
    <t>ENRGY</t>
  </si>
  <si>
    <t>Energy Trust</t>
  </si>
  <si>
    <t>485C1; use Deptid=1007</t>
  </si>
  <si>
    <t>SRB</t>
  </si>
  <si>
    <t>Seismic Review Baord</t>
  </si>
  <si>
    <t>485C1-1038</t>
  </si>
  <si>
    <t>MRB</t>
  </si>
  <si>
    <t>Machanical Review Board</t>
  </si>
  <si>
    <t>485C1-1007</t>
  </si>
  <si>
    <t>^</t>
  </si>
  <si>
    <t xml:space="preserve">Chartfield String: Deptid-Fund-Account </t>
  </si>
  <si>
    <t>Chargeback code 08904, Labor Compliance, (mapped to 1089-485C1</t>
  </si>
  <si>
    <t xml:space="preserve">Chargeback code 03702 Fire Saftey, (mapped to 1037-485C1), </t>
  </si>
  <si>
    <t>*More Deptid</t>
  </si>
  <si>
    <t>Notes</t>
  </si>
  <si>
    <t xml:space="preserve">Systemwide CPDC deptid </t>
  </si>
  <si>
    <t xml:space="preserve">Use for systemwide work, e.g., Maritime projects managed by CPDC; SRB and MRB agreements, etc. when managed by Ex Unit. Use Dept ID if their managin the project. </t>
  </si>
  <si>
    <t>**More information</t>
  </si>
  <si>
    <t>Fund Descriptor</t>
  </si>
  <si>
    <t>Training  Trust</t>
  </si>
  <si>
    <t>Use Deptid =1038</t>
  </si>
  <si>
    <t xml:space="preserve">TRNG </t>
  </si>
  <si>
    <t>Conference Trust</t>
  </si>
  <si>
    <r>
      <t xml:space="preserve">CONF and </t>
    </r>
    <r>
      <rPr>
        <sz val="11"/>
        <color rgb="FFFF0000"/>
        <rFont val="Calibri"/>
        <family val="2"/>
        <scheme val="minor"/>
      </rPr>
      <t>Requires Project chartfield: CSUFMC20</t>
    </r>
    <r>
      <rPr>
        <sz val="11"/>
        <rFont val="Calibri"/>
        <family val="2"/>
        <scheme val="minor"/>
      </rPr>
      <t xml:space="preserve"> respectively (remember to recate 2022)</t>
    </r>
  </si>
  <si>
    <t>95GSP</t>
  </si>
  <si>
    <t>CSU Foundation Golden Shore funds</t>
  </si>
  <si>
    <t>486HQ</t>
  </si>
  <si>
    <t>Headquarters Building</t>
  </si>
  <si>
    <r>
      <t xml:space="preserve">NRMR=Non recurring maintenance and repair; Use Deptid=1073 for CIMP </t>
    </r>
    <r>
      <rPr>
        <sz val="11"/>
        <color rgb="FFC00000"/>
        <rFont val="Calibri"/>
        <family val="2"/>
        <scheme val="minor"/>
      </rPr>
      <t>projects uSE 487HQ</t>
    </r>
  </si>
  <si>
    <t>Seismic Self Insurance</t>
  </si>
  <si>
    <t>Construction Claims</t>
  </si>
  <si>
    <t>\\aardvark\BF\CPDC\PP&amp;D Server\Executive\CPDC Budget Account Information</t>
  </si>
  <si>
    <t>last revised</t>
  </si>
  <si>
    <t>executive</t>
  </si>
  <si>
    <t xml:space="preserve">real estate </t>
  </si>
  <si>
    <t>E&amp;S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</si>
</sst>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>
    <font>
      <sz val="10"/>
      <name val="Geneva"/>
    </font>
    <font>
      <sz val="11"/>
      <color theme="1"/>
      <name val="Calibri"/>
      <family val="2"/>
      <scheme val="minor"/>
    </font>
    <font>
      <u/>
      <sz val="10"/>
      <color indexed="12"/>
      <name val="Geneva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trike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6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5" borderId="7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7" fillId="5" borderId="7" xfId="0" quotePrefix="1" applyFont="1" applyFill="1" applyBorder="1" applyAlignment="1">
      <alignment horizontal="center"/>
    </xf>
    <xf numFmtId="0" fontId="7" fillId="5" borderId="8" xfId="0" quotePrefix="1" applyFont="1" applyFill="1" applyBorder="1" applyAlignment="1">
      <alignment horizontal="center"/>
    </xf>
    <xf numFmtId="0" fontId="7" fillId="0" borderId="0" xfId="0" applyFont="1"/>
    <xf numFmtId="0" fontId="5" fillId="0" borderId="7" xfId="0" applyFont="1" applyBorder="1" applyAlignment="1">
      <alignment horizontal="right" wrapText="1"/>
    </xf>
    <xf numFmtId="3" fontId="6" fillId="0" borderId="8" xfId="0" applyNumberFormat="1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6" fillId="0" borderId="9" xfId="0" applyNumberFormat="1" applyFont="1" applyBorder="1"/>
    <xf numFmtId="0" fontId="5" fillId="0" borderId="5" xfId="0" applyFont="1" applyBorder="1" applyAlignment="1">
      <alignment horizontal="right" wrapText="1"/>
    </xf>
    <xf numFmtId="0" fontId="6" fillId="2" borderId="10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quotePrefix="1" applyFont="1" applyFill="1" applyBorder="1" applyAlignment="1">
      <alignment horizontal="center" wrapText="1"/>
    </xf>
    <xf numFmtId="0" fontId="9" fillId="0" borderId="0" xfId="0" applyFont="1"/>
    <xf numFmtId="0" fontId="6" fillId="6" borderId="0" xfId="0" applyFont="1" applyFill="1"/>
    <xf numFmtId="3" fontId="6" fillId="0" borderId="6" xfId="0" applyNumberFormat="1" applyFont="1" applyBorder="1"/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/>
    <xf numFmtId="0" fontId="6" fillId="0" borderId="8" xfId="0" applyFont="1" applyBorder="1"/>
    <xf numFmtId="3" fontId="6" fillId="0" borderId="11" xfId="0" applyNumberFormat="1" applyFont="1" applyBorder="1"/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6" fillId="0" borderId="12" xfId="0" applyNumberFormat="1" applyFont="1" applyBorder="1"/>
    <xf numFmtId="0" fontId="6" fillId="0" borderId="6" xfId="0" applyFont="1" applyBorder="1"/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3" xfId="0" applyFont="1" applyBorder="1" applyAlignment="1">
      <alignment horizontal="right" wrapText="1"/>
    </xf>
    <xf numFmtId="3" fontId="5" fillId="0" borderId="8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left" wrapText="1"/>
    </xf>
    <xf numFmtId="3" fontId="5" fillId="3" borderId="14" xfId="0" applyNumberFormat="1" applyFont="1" applyFill="1" applyBorder="1"/>
    <xf numFmtId="0" fontId="5" fillId="3" borderId="15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3" fontId="5" fillId="0" borderId="0" xfId="0" applyNumberFormat="1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/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/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3" fontId="11" fillId="0" borderId="0" xfId="1" applyNumberFormat="1" applyFont="1" applyBorder="1" applyAlignment="1" applyProtection="1"/>
    <xf numFmtId="0" fontId="5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164" fontId="5" fillId="0" borderId="0" xfId="0" applyNumberFormat="1" applyFont="1"/>
    <xf numFmtId="0" fontId="5" fillId="0" borderId="0" xfId="0" applyFont="1" applyAlignment="1">
      <alignment horizontal="centerContinuous" wrapText="1"/>
    </xf>
    <xf numFmtId="14" fontId="5" fillId="0" borderId="0" xfId="0" applyNumberFormat="1" applyFont="1" applyAlignment="1">
      <alignment horizontal="right"/>
    </xf>
    <xf numFmtId="3" fontId="4" fillId="0" borderId="8" xfId="0" applyNumberFormat="1" applyFont="1" applyBorder="1"/>
    <xf numFmtId="37" fontId="12" fillId="0" borderId="0" xfId="2" applyNumberFormat="1" applyFont="1"/>
    <xf numFmtId="37" fontId="6" fillId="0" borderId="0" xfId="2" applyNumberFormat="1" applyFont="1"/>
    <xf numFmtId="0" fontId="6" fillId="0" borderId="0" xfId="2" applyFont="1"/>
    <xf numFmtId="0" fontId="6" fillId="0" borderId="0" xfId="0" applyFont="1" applyAlignment="1">
      <alignment horizontal="left" wrapText="1"/>
    </xf>
  </cellXfs>
  <cellStyles count="3">
    <cellStyle name="Hyperlink" xfId="1" builtinId="8"/>
    <cellStyle name="Normal" xfId="0" builtinId="0"/>
    <cellStyle name="Normal 2" xfId="2" xr:uid="{87314831-3054-4C5E-A751-39FC53ED465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tabSelected="1" zoomScaleNormal="100" workbookViewId="0">
      <selection activeCell="M18" sqref="M18"/>
    </sheetView>
  </sheetViews>
  <sheetFormatPr defaultColWidth="11.42578125" defaultRowHeight="15"/>
  <cols>
    <col min="1" max="1" width="17.7109375" style="11" customWidth="1"/>
    <col min="2" max="2" width="19.85546875" style="8" customWidth="1"/>
    <col min="3" max="3" width="19.5703125" style="8" customWidth="1"/>
    <col min="4" max="4" width="20.42578125" style="8" customWidth="1"/>
    <col min="5" max="5" width="23.85546875" style="8" bestFit="1" customWidth="1"/>
    <col min="6" max="6" width="20.42578125" style="8" customWidth="1"/>
    <col min="7" max="7" width="16.42578125" style="8" customWidth="1"/>
    <col min="8" max="8" width="15.85546875" style="8" customWidth="1"/>
    <col min="9" max="9" width="14.42578125" style="8" customWidth="1"/>
    <col min="10" max="16384" width="11.42578125" style="8"/>
  </cols>
  <sheetData>
    <row r="1" spans="1:11" s="4" customFormat="1" ht="60" customHeight="1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</row>
    <row r="2" spans="1:11">
      <c r="A2" s="5"/>
      <c r="B2" s="6" t="s">
        <v>11</v>
      </c>
      <c r="C2" s="6" t="s">
        <v>11</v>
      </c>
      <c r="D2" s="6" t="s">
        <v>11</v>
      </c>
      <c r="E2" s="6" t="s">
        <v>11</v>
      </c>
      <c r="F2" s="6" t="s">
        <v>11</v>
      </c>
      <c r="G2" s="7" t="s">
        <v>11</v>
      </c>
      <c r="H2" s="7" t="s">
        <v>11</v>
      </c>
      <c r="I2" s="7" t="s">
        <v>11</v>
      </c>
      <c r="J2" s="7" t="s">
        <v>11</v>
      </c>
      <c r="K2" s="6" t="s">
        <v>11</v>
      </c>
    </row>
    <row r="3" spans="1:11" s="11" customFormat="1">
      <c r="A3" s="9" t="s">
        <v>12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10" t="s">
        <v>22</v>
      </c>
    </row>
    <row r="4" spans="1:11" s="17" customFormat="1">
      <c r="A4" s="12" t="s">
        <v>23</v>
      </c>
      <c r="B4" s="13" t="str">
        <f>"03800"</f>
        <v>03800</v>
      </c>
      <c r="C4" s="14"/>
      <c r="D4" s="13"/>
      <c r="E4" s="14"/>
      <c r="F4" s="13"/>
      <c r="G4" s="15">
        <v>20100</v>
      </c>
      <c r="H4" s="15" t="s">
        <v>24</v>
      </c>
      <c r="I4" s="15" t="s">
        <v>25</v>
      </c>
      <c r="J4" s="15" t="s">
        <v>26</v>
      </c>
      <c r="K4" s="16"/>
    </row>
    <row r="5" spans="1:11">
      <c r="A5" s="18"/>
      <c r="B5" s="19" t="s">
        <v>27</v>
      </c>
      <c r="C5" s="19" t="s">
        <v>28</v>
      </c>
      <c r="D5" s="19" t="s">
        <v>29</v>
      </c>
      <c r="E5" s="19" t="s">
        <v>30</v>
      </c>
      <c r="F5" s="19" t="s">
        <v>31</v>
      </c>
      <c r="G5" s="19" t="s">
        <v>32</v>
      </c>
      <c r="H5" s="20" t="s">
        <v>33</v>
      </c>
      <c r="I5" s="19" t="s">
        <v>34</v>
      </c>
      <c r="J5" s="20" t="s">
        <v>35</v>
      </c>
      <c r="K5" s="19"/>
    </row>
    <row r="6" spans="1:11">
      <c r="A6" s="18"/>
      <c r="B6" s="19" t="s">
        <v>36</v>
      </c>
      <c r="C6" s="19"/>
      <c r="D6" s="19"/>
      <c r="E6" s="19"/>
      <c r="F6" s="19"/>
      <c r="G6" s="20" t="s">
        <v>37</v>
      </c>
      <c r="H6" s="20" t="s">
        <v>38</v>
      </c>
      <c r="I6" s="20" t="s">
        <v>39</v>
      </c>
      <c r="J6" s="20" t="s">
        <v>40</v>
      </c>
      <c r="K6" s="21"/>
    </row>
    <row r="7" spans="1:11">
      <c r="A7" s="18"/>
      <c r="B7" s="83" t="s">
        <v>41</v>
      </c>
      <c r="C7" s="19"/>
      <c r="D7" s="19"/>
      <c r="E7" s="19"/>
      <c r="F7" s="19"/>
      <c r="G7" s="20" t="s">
        <v>42</v>
      </c>
      <c r="H7" s="20" t="s">
        <v>43</v>
      </c>
      <c r="I7" s="20" t="s">
        <v>44</v>
      </c>
      <c r="J7" s="19"/>
      <c r="K7" s="21"/>
    </row>
    <row r="8" spans="1:11">
      <c r="A8" s="18"/>
      <c r="B8" s="19"/>
      <c r="C8" s="22"/>
      <c r="D8" s="19"/>
      <c r="E8" s="19"/>
      <c r="F8" s="19"/>
      <c r="G8" s="21"/>
      <c r="H8" s="20" t="s">
        <v>45</v>
      </c>
      <c r="I8" s="20" t="s">
        <v>46</v>
      </c>
      <c r="J8" s="19"/>
      <c r="K8" s="21"/>
    </row>
    <row r="9" spans="1:11">
      <c r="A9" s="23"/>
      <c r="B9" s="22"/>
      <c r="C9" s="22"/>
      <c r="D9" s="22"/>
      <c r="E9" s="22"/>
      <c r="F9" s="22"/>
      <c r="G9" s="19"/>
      <c r="H9" s="19"/>
      <c r="I9" s="19"/>
      <c r="J9" s="19"/>
      <c r="K9" s="19"/>
    </row>
    <row r="10" spans="1:11">
      <c r="A10" s="24"/>
      <c r="B10" s="25" t="s">
        <v>47</v>
      </c>
      <c r="C10" s="25" t="s">
        <v>47</v>
      </c>
      <c r="D10" s="25" t="s">
        <v>47</v>
      </c>
      <c r="E10" s="25" t="s">
        <v>47</v>
      </c>
      <c r="F10" s="25" t="s">
        <v>47</v>
      </c>
      <c r="G10" s="25" t="s">
        <v>47</v>
      </c>
      <c r="H10" s="25" t="s">
        <v>47</v>
      </c>
      <c r="I10" s="25" t="s">
        <v>47</v>
      </c>
      <c r="J10" s="25" t="s">
        <v>47</v>
      </c>
      <c r="K10" s="25" t="s">
        <v>47</v>
      </c>
    </row>
    <row r="11" spans="1:11" s="11" customFormat="1">
      <c r="A11" s="9" t="s">
        <v>12</v>
      </c>
      <c r="B11" s="10" t="s">
        <v>48</v>
      </c>
      <c r="C11" s="10" t="s">
        <v>49</v>
      </c>
      <c r="D11" s="10" t="s">
        <v>50</v>
      </c>
      <c r="E11" s="10" t="s">
        <v>51</v>
      </c>
      <c r="F11" s="10" t="s">
        <v>52</v>
      </c>
      <c r="G11" s="10" t="s">
        <v>53</v>
      </c>
      <c r="H11" s="10"/>
      <c r="I11" s="10"/>
      <c r="J11" s="10"/>
      <c r="K11" s="10"/>
    </row>
    <row r="12" spans="1:11" s="28" customFormat="1">
      <c r="A12" s="26" t="s">
        <v>23</v>
      </c>
      <c r="B12" s="13" t="str">
        <f>"03801"</f>
        <v>03801</v>
      </c>
      <c r="C12" s="13" t="str">
        <f>"03901"</f>
        <v>03901</v>
      </c>
      <c r="D12" s="27" t="s">
        <v>54</v>
      </c>
      <c r="E12" s="13" t="str">
        <f>"00701"</f>
        <v>00701</v>
      </c>
      <c r="F12" s="13" t="str">
        <f>"04200"</f>
        <v>04200</v>
      </c>
      <c r="G12" s="13">
        <v>20101</v>
      </c>
      <c r="H12" s="13"/>
      <c r="I12" s="13"/>
      <c r="J12" s="13"/>
      <c r="K12" s="13"/>
    </row>
    <row r="13" spans="1:11">
      <c r="A13" s="18"/>
      <c r="B13" s="83" t="s">
        <v>55</v>
      </c>
      <c r="C13" s="30" t="s">
        <v>56</v>
      </c>
      <c r="D13" s="31"/>
      <c r="E13" s="82" t="s">
        <v>57</v>
      </c>
      <c r="F13" s="29" t="s">
        <v>58</v>
      </c>
      <c r="G13" s="19" t="s">
        <v>59</v>
      </c>
      <c r="H13" s="19"/>
      <c r="I13" s="19"/>
      <c r="J13" s="19"/>
      <c r="K13" s="19"/>
    </row>
    <row r="14" spans="1:11">
      <c r="A14" s="18"/>
      <c r="B14" s="19"/>
      <c r="C14" s="83" t="s">
        <v>60</v>
      </c>
      <c r="D14" s="83" t="s">
        <v>61</v>
      </c>
      <c r="E14" s="82" t="s">
        <v>62</v>
      </c>
      <c r="F14" s="19" t="s">
        <v>63</v>
      </c>
      <c r="G14" s="19" t="s">
        <v>64</v>
      </c>
      <c r="H14" s="19"/>
      <c r="I14" s="19"/>
      <c r="J14" s="19"/>
      <c r="K14" s="19"/>
    </row>
    <row r="15" spans="1:11">
      <c r="A15" s="18"/>
      <c r="B15" s="83" t="s">
        <v>65</v>
      </c>
      <c r="C15" s="30" t="s">
        <v>66</v>
      </c>
      <c r="D15" s="83" t="s">
        <v>67</v>
      </c>
      <c r="E15" s="30" t="s">
        <v>68</v>
      </c>
      <c r="F15" s="19" t="s">
        <v>69</v>
      </c>
      <c r="G15" s="19"/>
      <c r="H15" s="19"/>
      <c r="I15" s="20"/>
      <c r="J15" s="19"/>
      <c r="K15" s="19"/>
    </row>
    <row r="16" spans="1:11">
      <c r="A16" s="18"/>
      <c r="B16" s="19" t="s">
        <v>70</v>
      </c>
      <c r="C16" s="83" t="s">
        <v>71</v>
      </c>
      <c r="D16" s="82" t="s">
        <v>72</v>
      </c>
      <c r="E16" s="30" t="s">
        <v>73</v>
      </c>
      <c r="F16" s="19"/>
      <c r="G16" s="32"/>
      <c r="H16" s="32"/>
      <c r="I16" s="32"/>
      <c r="J16" s="32"/>
      <c r="K16" s="32"/>
    </row>
    <row r="17" spans="1:13">
      <c r="A17" s="18"/>
      <c r="B17" s="20" t="s">
        <v>74</v>
      </c>
      <c r="C17" s="33" t="s">
        <v>75</v>
      </c>
      <c r="D17" s="84" t="s">
        <v>76</v>
      </c>
      <c r="E17" s="33" t="s">
        <v>77</v>
      </c>
      <c r="F17" s="32"/>
      <c r="G17" s="32"/>
      <c r="H17" s="32"/>
      <c r="I17" s="32"/>
      <c r="J17" s="32"/>
      <c r="K17" s="32"/>
    </row>
    <row r="18" spans="1:13">
      <c r="A18" s="18"/>
      <c r="B18" s="32" t="s">
        <v>78</v>
      </c>
      <c r="C18" s="19" t="s">
        <v>79</v>
      </c>
      <c r="D18" s="32" t="s">
        <v>80</v>
      </c>
      <c r="E18" s="19" t="s">
        <v>81</v>
      </c>
      <c r="F18" s="19"/>
      <c r="G18" s="32"/>
      <c r="H18" s="32"/>
      <c r="I18" s="32"/>
      <c r="J18" s="32"/>
      <c r="K18" s="32"/>
      <c r="M18" s="8" t="s">
        <v>93</v>
      </c>
    </row>
    <row r="19" spans="1:13">
      <c r="A19" s="18"/>
      <c r="B19" s="30" t="s">
        <v>66</v>
      </c>
      <c r="C19" s="83" t="s">
        <v>82</v>
      </c>
      <c r="D19" s="32" t="s">
        <v>83</v>
      </c>
      <c r="E19" s="19" t="s">
        <v>84</v>
      </c>
      <c r="F19" s="30"/>
      <c r="G19" s="32"/>
      <c r="H19" s="32"/>
      <c r="I19" s="32"/>
      <c r="J19" s="32"/>
      <c r="K19" s="32"/>
    </row>
    <row r="20" spans="1:13">
      <c r="A20" s="18"/>
      <c r="B20" s="32"/>
      <c r="C20" s="84" t="s">
        <v>85</v>
      </c>
      <c r="D20" s="31"/>
      <c r="E20" s="81"/>
      <c r="F20" s="32"/>
      <c r="G20" s="32"/>
      <c r="H20" s="32"/>
      <c r="I20" s="32"/>
      <c r="J20" s="32"/>
      <c r="K20" s="32"/>
    </row>
    <row r="21" spans="1:13">
      <c r="A21" s="18"/>
      <c r="B21" s="32"/>
      <c r="C21" s="84" t="s">
        <v>86</v>
      </c>
      <c r="D21" s="84" t="s">
        <v>87</v>
      </c>
      <c r="E21" s="19"/>
      <c r="F21" s="32"/>
      <c r="G21" s="32"/>
      <c r="H21" s="32"/>
      <c r="I21" s="32"/>
      <c r="J21" s="32"/>
      <c r="K21" s="32"/>
    </row>
    <row r="22" spans="1:13">
      <c r="A22" s="18"/>
      <c r="B22" s="32"/>
      <c r="C22" s="83" t="s">
        <v>88</v>
      </c>
      <c r="D22" s="31"/>
      <c r="E22" s="19"/>
      <c r="F22" s="32"/>
      <c r="G22" s="32"/>
      <c r="H22" s="32"/>
      <c r="I22" s="32"/>
      <c r="J22" s="32"/>
      <c r="K22" s="32"/>
    </row>
    <row r="23" spans="1:13">
      <c r="A23" s="18"/>
      <c r="B23" s="32"/>
      <c r="C23" s="32" t="s">
        <v>89</v>
      </c>
      <c r="D23" s="31"/>
      <c r="E23" s="19" t="s">
        <v>90</v>
      </c>
      <c r="F23" s="32"/>
      <c r="G23" s="32"/>
      <c r="H23" s="32"/>
      <c r="I23" s="32"/>
      <c r="J23" s="32"/>
      <c r="K23" s="32"/>
    </row>
    <row r="24" spans="1:13" ht="15.75" thickBot="1">
      <c r="A24" s="18"/>
      <c r="B24" s="34"/>
      <c r="C24" s="34"/>
      <c r="D24" s="35" t="s">
        <v>91</v>
      </c>
      <c r="E24" s="33" t="s">
        <v>92</v>
      </c>
      <c r="F24" s="34"/>
      <c r="G24" s="36" t="s">
        <v>93</v>
      </c>
      <c r="H24" s="37"/>
      <c r="I24" s="37"/>
      <c r="J24" s="37"/>
      <c r="K24" s="37"/>
    </row>
    <row r="25" spans="1:13" ht="15.75" thickTop="1">
      <c r="A25" s="18"/>
      <c r="B25" s="19"/>
      <c r="C25" s="22" t="s">
        <v>94</v>
      </c>
      <c r="D25" s="22" t="s">
        <v>95</v>
      </c>
      <c r="E25" s="38" t="s">
        <v>96</v>
      </c>
      <c r="F25" s="19" t="s">
        <v>97</v>
      </c>
      <c r="G25" s="22" t="s">
        <v>98</v>
      </c>
      <c r="H25" s="22"/>
      <c r="I25" s="22"/>
      <c r="J25" s="22"/>
      <c r="K25" s="38"/>
    </row>
    <row r="26" spans="1:13">
      <c r="A26" s="18"/>
      <c r="B26" s="19"/>
      <c r="C26" s="39" t="s">
        <v>99</v>
      </c>
      <c r="D26" s="19"/>
      <c r="F26" s="19" t="s">
        <v>100</v>
      </c>
      <c r="G26" s="20" t="s">
        <v>101</v>
      </c>
      <c r="H26" s="22"/>
      <c r="I26" s="40"/>
      <c r="J26" s="40"/>
      <c r="K26" s="41"/>
    </row>
    <row r="27" spans="1:13">
      <c r="A27" s="18"/>
      <c r="B27" s="19"/>
      <c r="C27" s="19" t="s">
        <v>102</v>
      </c>
      <c r="D27" s="19"/>
      <c r="E27" s="32"/>
      <c r="F27" s="19"/>
      <c r="G27" s="22" t="s">
        <v>103</v>
      </c>
      <c r="H27" s="19"/>
      <c r="I27" s="40"/>
      <c r="J27" s="40"/>
      <c r="K27" s="41"/>
    </row>
    <row r="28" spans="1:13">
      <c r="A28" s="42"/>
      <c r="B28" s="22"/>
      <c r="C28" s="19" t="s">
        <v>104</v>
      </c>
      <c r="D28" s="19"/>
      <c r="E28" s="43"/>
      <c r="F28" s="22"/>
      <c r="G28" s="22" t="s">
        <v>105</v>
      </c>
      <c r="H28" s="44"/>
      <c r="I28" s="44"/>
      <c r="J28" s="44"/>
      <c r="K28" s="45"/>
    </row>
    <row r="29" spans="1:13">
      <c r="A29" s="42"/>
      <c r="B29" s="22"/>
      <c r="C29" s="19"/>
      <c r="D29" s="19" t="s">
        <v>106</v>
      </c>
      <c r="E29" s="46"/>
      <c r="F29" s="22"/>
      <c r="G29" s="22" t="s">
        <v>107</v>
      </c>
      <c r="H29" s="44"/>
      <c r="I29" s="44"/>
      <c r="J29" s="44"/>
      <c r="K29" s="45"/>
    </row>
    <row r="30" spans="1:13" ht="15.75" thickBot="1">
      <c r="A30" s="47"/>
      <c r="B30" s="48"/>
      <c r="C30" s="48"/>
      <c r="D30" s="48"/>
      <c r="E30" s="48"/>
      <c r="F30" s="48"/>
      <c r="G30" s="49"/>
      <c r="H30" s="49"/>
      <c r="I30" s="49"/>
      <c r="J30" s="49"/>
      <c r="K30" s="50"/>
    </row>
    <row r="31" spans="1:13" ht="6.75" customHeight="1" thickTop="1">
      <c r="A31" s="51"/>
      <c r="B31" s="52"/>
      <c r="C31" s="52"/>
      <c r="D31" s="52"/>
      <c r="E31" s="52"/>
      <c r="F31" s="52"/>
      <c r="G31" s="53"/>
      <c r="H31" s="53"/>
      <c r="I31" s="53"/>
      <c r="J31" s="53"/>
      <c r="K31" s="53"/>
    </row>
    <row r="32" spans="1:13">
      <c r="A32" s="54" t="s">
        <v>108</v>
      </c>
      <c r="B32" s="52"/>
      <c r="C32" s="52"/>
      <c r="D32" s="52"/>
      <c r="E32" s="52"/>
      <c r="F32" s="52"/>
      <c r="G32" s="53"/>
      <c r="H32" s="53"/>
      <c r="I32" s="53"/>
      <c r="J32" s="53"/>
      <c r="K32" s="53"/>
    </row>
    <row r="33" spans="1:6">
      <c r="A33" s="55" t="s">
        <v>109</v>
      </c>
      <c r="B33" s="8" t="s">
        <v>110</v>
      </c>
      <c r="C33" s="56"/>
      <c r="D33" s="56"/>
      <c r="F33" s="56"/>
    </row>
    <row r="34" spans="1:6">
      <c r="A34" s="55" t="s">
        <v>111</v>
      </c>
      <c r="B34" s="8" t="s">
        <v>112</v>
      </c>
      <c r="C34" s="56"/>
      <c r="D34" s="56"/>
      <c r="F34" s="56"/>
    </row>
    <row r="35" spans="1:6">
      <c r="A35" s="55" t="s">
        <v>113</v>
      </c>
      <c r="B35" s="85" t="s">
        <v>114</v>
      </c>
      <c r="C35" s="85"/>
      <c r="D35" s="85"/>
      <c r="E35" s="85"/>
      <c r="F35" s="85"/>
    </row>
    <row r="36" spans="1:6">
      <c r="A36" s="56" t="s">
        <v>115</v>
      </c>
      <c r="C36" s="57"/>
      <c r="D36" s="58"/>
      <c r="F36" s="58"/>
    </row>
    <row r="37" spans="1:6">
      <c r="A37" s="56" t="s">
        <v>116</v>
      </c>
      <c r="C37" s="57"/>
      <c r="D37" s="58"/>
      <c r="F37" s="58"/>
    </row>
    <row r="38" spans="1:6" s="61" customFormat="1">
      <c r="A38" s="59" t="s">
        <v>117</v>
      </c>
      <c r="B38" s="60" t="s">
        <v>118</v>
      </c>
      <c r="C38" s="8" t="s">
        <v>119</v>
      </c>
      <c r="D38" s="8" t="s">
        <v>120</v>
      </c>
    </row>
    <row r="39" spans="1:6">
      <c r="A39" s="62" t="s">
        <v>121</v>
      </c>
      <c r="B39" s="60" t="s">
        <v>122</v>
      </c>
      <c r="C39" s="8" t="s">
        <v>119</v>
      </c>
      <c r="D39" s="58" t="s">
        <v>123</v>
      </c>
      <c r="F39" s="58"/>
    </row>
    <row r="40" spans="1:6">
      <c r="A40" s="72" t="s">
        <v>124</v>
      </c>
      <c r="B40" s="8" t="s">
        <v>125</v>
      </c>
      <c r="C40" s="8" t="s">
        <v>119</v>
      </c>
      <c r="D40" s="60" t="s">
        <v>126</v>
      </c>
      <c r="F40" s="58"/>
    </row>
    <row r="41" spans="1:6">
      <c r="A41" s="72" t="s">
        <v>127</v>
      </c>
      <c r="B41" s="8" t="s">
        <v>128</v>
      </c>
      <c r="C41" s="8" t="s">
        <v>119</v>
      </c>
      <c r="D41" s="60" t="s">
        <v>129</v>
      </c>
      <c r="F41" s="58"/>
    </row>
    <row r="42" spans="1:6" s="64" customFormat="1">
      <c r="A42" s="63" t="s">
        <v>130</v>
      </c>
      <c r="B42" s="53" t="s">
        <v>131</v>
      </c>
      <c r="C42" s="51"/>
      <c r="D42" s="51"/>
      <c r="F42" s="51"/>
    </row>
    <row r="43" spans="1:6">
      <c r="A43" s="8" t="s">
        <v>132</v>
      </c>
      <c r="C43" s="58"/>
      <c r="D43" s="58"/>
      <c r="F43" s="58"/>
    </row>
    <row r="44" spans="1:6">
      <c r="A44" s="8" t="s">
        <v>133</v>
      </c>
      <c r="C44" s="58"/>
      <c r="D44" s="58"/>
      <c r="F44" s="58"/>
    </row>
    <row r="45" spans="1:6">
      <c r="A45" s="8"/>
      <c r="C45" s="57"/>
      <c r="D45" s="56"/>
      <c r="F45" s="56"/>
    </row>
    <row r="46" spans="1:6">
      <c r="A46" s="62" t="s">
        <v>134</v>
      </c>
      <c r="C46" s="57"/>
      <c r="D46" s="65" t="s">
        <v>135</v>
      </c>
      <c r="F46" s="65"/>
    </row>
    <row r="47" spans="1:6">
      <c r="A47" s="4">
        <v>1089</v>
      </c>
      <c r="B47" s="8" t="s">
        <v>136</v>
      </c>
      <c r="C47" s="57"/>
      <c r="D47" s="58" t="s">
        <v>137</v>
      </c>
      <c r="F47" s="58"/>
    </row>
    <row r="48" spans="1:6">
      <c r="A48" s="66" t="s">
        <v>138</v>
      </c>
      <c r="B48" s="67" t="s">
        <v>139</v>
      </c>
    </row>
    <row r="49" spans="1:6">
      <c r="A49" s="62"/>
      <c r="B49" s="67"/>
    </row>
    <row r="50" spans="1:6">
      <c r="A50" s="68">
        <v>49612</v>
      </c>
      <c r="B50" s="58" t="s">
        <v>140</v>
      </c>
      <c r="C50" s="58"/>
      <c r="D50" s="58" t="s">
        <v>141</v>
      </c>
      <c r="F50" s="58" t="s">
        <v>142</v>
      </c>
    </row>
    <row r="51" spans="1:6">
      <c r="A51" s="68">
        <v>49612</v>
      </c>
      <c r="B51" s="58" t="s">
        <v>143</v>
      </c>
      <c r="C51" s="58"/>
      <c r="D51" s="58" t="s">
        <v>141</v>
      </c>
      <c r="F51" s="58" t="s">
        <v>144</v>
      </c>
    </row>
    <row r="52" spans="1:6">
      <c r="A52" s="68" t="s">
        <v>145</v>
      </c>
      <c r="B52" s="58" t="s">
        <v>146</v>
      </c>
      <c r="C52" s="58"/>
      <c r="D52" s="58" t="s">
        <v>141</v>
      </c>
      <c r="F52" s="58"/>
    </row>
    <row r="53" spans="1:6" s="72" customFormat="1">
      <c r="A53" s="69" t="s">
        <v>147</v>
      </c>
      <c r="B53" s="70" t="s">
        <v>148</v>
      </c>
      <c r="C53" s="71"/>
      <c r="D53" s="60" t="s">
        <v>149</v>
      </c>
      <c r="F53" s="60"/>
    </row>
    <row r="54" spans="1:6">
      <c r="A54" s="69">
        <v>49631</v>
      </c>
      <c r="B54" s="58" t="s">
        <v>150</v>
      </c>
      <c r="C54" s="58"/>
      <c r="D54" s="58"/>
      <c r="F54" s="58"/>
    </row>
    <row r="55" spans="1:6">
      <c r="A55" s="69">
        <v>49631</v>
      </c>
      <c r="B55" s="8" t="s">
        <v>151</v>
      </c>
      <c r="D55" s="58"/>
      <c r="F55" s="58"/>
    </row>
    <row r="56" spans="1:6">
      <c r="A56" s="69">
        <v>48602</v>
      </c>
      <c r="D56" s="58"/>
      <c r="F56" s="58"/>
    </row>
    <row r="57" spans="1:6">
      <c r="A57" s="69">
        <v>48603</v>
      </c>
      <c r="D57" s="58"/>
      <c r="F57" s="58"/>
    </row>
    <row r="58" spans="1:6">
      <c r="A58" s="73"/>
      <c r="B58" s="74" t="s">
        <v>152</v>
      </c>
      <c r="C58" s="58"/>
      <c r="D58" s="58"/>
      <c r="F58" s="58"/>
    </row>
    <row r="59" spans="1:6">
      <c r="A59" s="73"/>
      <c r="B59" s="58"/>
      <c r="C59" s="58"/>
      <c r="D59" s="58"/>
      <c r="F59" s="58"/>
    </row>
    <row r="60" spans="1:6">
      <c r="A60" s="73"/>
      <c r="B60" s="58"/>
      <c r="C60" s="58"/>
      <c r="D60" s="58"/>
      <c r="F60" s="58"/>
    </row>
    <row r="61" spans="1:6">
      <c r="A61" s="73"/>
      <c r="B61" s="58"/>
      <c r="C61" s="58"/>
      <c r="D61" s="58"/>
      <c r="F61" s="58"/>
    </row>
    <row r="62" spans="1:6">
      <c r="A62" s="75" t="s">
        <v>153</v>
      </c>
      <c r="B62" s="80">
        <v>45332</v>
      </c>
      <c r="C62" s="76"/>
      <c r="D62" s="76"/>
      <c r="F62" s="76"/>
    </row>
    <row r="63" spans="1:6">
      <c r="A63" s="77"/>
      <c r="B63" s="58"/>
      <c r="C63" s="58"/>
      <c r="D63" s="58"/>
      <c r="F63" s="58"/>
    </row>
    <row r="64" spans="1:6">
      <c r="A64" s="77"/>
      <c r="B64" s="58"/>
      <c r="C64" s="58"/>
      <c r="D64" s="58"/>
      <c r="F64" s="58"/>
    </row>
    <row r="65" spans="1:6">
      <c r="A65" s="77"/>
      <c r="B65" s="58"/>
      <c r="C65" s="58"/>
      <c r="D65" s="58"/>
      <c r="F65" s="58"/>
    </row>
    <row r="66" spans="1:6">
      <c r="A66" s="75"/>
      <c r="B66" s="52"/>
      <c r="C66" s="52"/>
      <c r="D66" s="52"/>
      <c r="F66" s="52"/>
    </row>
    <row r="67" spans="1:6">
      <c r="A67" s="73"/>
      <c r="B67" s="58"/>
      <c r="C67" s="58"/>
      <c r="D67" s="58"/>
      <c r="F67" s="58"/>
    </row>
    <row r="68" spans="1:6">
      <c r="A68" s="73"/>
      <c r="B68" s="58"/>
      <c r="C68" s="58"/>
      <c r="D68" s="58"/>
      <c r="F68" s="58"/>
    </row>
    <row r="69" spans="1:6">
      <c r="A69" s="73"/>
      <c r="B69" s="52"/>
      <c r="C69" s="52"/>
      <c r="D69" s="52"/>
      <c r="F69" s="52"/>
    </row>
    <row r="70" spans="1:6">
      <c r="A70" s="73"/>
      <c r="B70" s="52"/>
      <c r="C70" s="52"/>
      <c r="D70" s="58"/>
      <c r="F70" s="58"/>
    </row>
    <row r="71" spans="1:6">
      <c r="A71" s="73"/>
      <c r="B71" s="52"/>
      <c r="C71" s="52"/>
      <c r="D71" s="52"/>
      <c r="F71" s="52"/>
    </row>
    <row r="72" spans="1:6">
      <c r="A72" s="73"/>
      <c r="B72" s="78"/>
      <c r="C72" s="78"/>
      <c r="D72" s="78"/>
      <c r="F72" s="78"/>
    </row>
    <row r="73" spans="1:6">
      <c r="A73" s="79"/>
      <c r="B73" s="57"/>
      <c r="C73" s="57"/>
      <c r="D73" s="58"/>
      <c r="F73" s="58"/>
    </row>
    <row r="74" spans="1:6">
      <c r="A74" s="79"/>
      <c r="B74" s="57"/>
      <c r="C74" s="57"/>
      <c r="D74" s="58"/>
      <c r="F74" s="58"/>
    </row>
    <row r="75" spans="1:6">
      <c r="A75" s="79"/>
      <c r="B75" s="57"/>
      <c r="C75" s="57"/>
      <c r="D75" s="58"/>
      <c r="F75" s="58"/>
    </row>
    <row r="76" spans="1:6">
      <c r="A76" s="79"/>
      <c r="B76" s="57"/>
      <c r="C76" s="57"/>
      <c r="D76" s="58"/>
      <c r="F76" s="58"/>
    </row>
    <row r="77" spans="1:6">
      <c r="A77" s="73"/>
      <c r="B77" s="76"/>
      <c r="C77" s="76"/>
      <c r="D77" s="58"/>
      <c r="F77" s="58"/>
    </row>
    <row r="78" spans="1:6">
      <c r="A78" s="73"/>
      <c r="B78" s="58"/>
      <c r="C78" s="58"/>
      <c r="D78" s="58"/>
      <c r="F78" s="58"/>
    </row>
    <row r="79" spans="1:6">
      <c r="A79" s="73"/>
      <c r="B79" s="58"/>
      <c r="C79" s="58"/>
      <c r="D79" s="58"/>
      <c r="F79" s="58"/>
    </row>
    <row r="80" spans="1:6">
      <c r="A80" s="73"/>
      <c r="B80" s="58"/>
      <c r="C80" s="58"/>
    </row>
    <row r="81" spans="1:6">
      <c r="A81" s="73"/>
      <c r="B81" s="58"/>
      <c r="C81" s="58"/>
    </row>
    <row r="82" spans="1:6">
      <c r="A82" s="73"/>
      <c r="B82" s="58"/>
      <c r="C82" s="58"/>
    </row>
    <row r="83" spans="1:6">
      <c r="A83" s="73"/>
      <c r="B83" s="58"/>
      <c r="C83" s="58"/>
    </row>
    <row r="84" spans="1:6">
      <c r="A84" s="73"/>
      <c r="B84" s="78"/>
      <c r="C84" s="78"/>
    </row>
    <row r="85" spans="1:6">
      <c r="A85" s="73"/>
      <c r="B85" s="58"/>
      <c r="C85" s="58"/>
      <c r="D85" s="58"/>
      <c r="F85" s="58"/>
    </row>
    <row r="86" spans="1:6">
      <c r="B86" s="58"/>
      <c r="C86" s="58"/>
      <c r="D86" s="58"/>
      <c r="F86" s="58"/>
    </row>
    <row r="90" spans="1:6">
      <c r="A90" s="75"/>
      <c r="B90" s="76"/>
      <c r="C90" s="76"/>
      <c r="D90" s="76"/>
      <c r="F90" s="76"/>
    </row>
    <row r="91" spans="1:6">
      <c r="A91" s="77"/>
      <c r="B91" s="58"/>
      <c r="C91" s="58"/>
      <c r="D91" s="58"/>
      <c r="F91" s="58"/>
    </row>
    <row r="92" spans="1:6">
      <c r="A92" s="77"/>
      <c r="B92" s="58"/>
      <c r="C92" s="58"/>
      <c r="D92" s="58"/>
      <c r="F92" s="58"/>
    </row>
    <row r="93" spans="1:6">
      <c r="A93" s="77"/>
      <c r="B93" s="58"/>
      <c r="C93" s="58"/>
      <c r="D93" s="58"/>
      <c r="F93" s="58"/>
    </row>
    <row r="94" spans="1:6">
      <c r="A94" s="75"/>
      <c r="B94" s="52"/>
      <c r="C94" s="52"/>
      <c r="D94" s="52"/>
      <c r="F94" s="52"/>
    </row>
  </sheetData>
  <mergeCells count="1">
    <mergeCell ref="B35:F35"/>
  </mergeCells>
  <printOptions horizontalCentered="1" verticalCentered="1"/>
  <pageMargins left="0" right="0" top="1" bottom="0.25" header="0.5" footer="0.25"/>
  <pageSetup scale="70" orientation="landscape" r:id="rId1"/>
  <headerFooter alignWithMargins="0">
    <oddHeader>&amp;C&amp;"Geneva,Bold"&amp;16  2019-2020 CPDC Support Budget
 Chartfields and Charge Back Codes</oddHeader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B14" sqref="B14"/>
    </sheetView>
  </sheetViews>
  <sheetFormatPr defaultRowHeight="12.75"/>
  <sheetData>
    <row r="1" spans="1:3">
      <c r="A1">
        <v>6</v>
      </c>
      <c r="C1" t="s">
        <v>154</v>
      </c>
    </row>
    <row r="2" spans="1:3">
      <c r="A2">
        <v>5</v>
      </c>
      <c r="C2" t="s">
        <v>155</v>
      </c>
    </row>
    <row r="3" spans="1:3">
      <c r="A3">
        <v>10</v>
      </c>
      <c r="B3">
        <v>12</v>
      </c>
      <c r="C3" t="s">
        <v>156</v>
      </c>
    </row>
    <row r="4" spans="1:3">
      <c r="B4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7A330B12B99240BECBA4ED3D3ACFB4" ma:contentTypeVersion="3" ma:contentTypeDescription="Create a new document." ma:contentTypeScope="" ma:versionID="cfce97be42093ffa1acc5b9f3d0af26d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AFD35F4-D9EC-407C-9ABD-99042105C518}">
  <ds:schemaRefs>
    <ds:schemaRef ds:uri="http://schemas.microsoft.com/office/2006/metadata/properties"/>
    <ds:schemaRef ds:uri="http://schemas.microsoft.com/office/infopath/2007/PartnerControls"/>
    <ds:schemaRef ds:uri="75ef866b-0deb-496b-8718-05f6a5d7e43a"/>
    <ds:schemaRef ds:uri="ac5fe859-ab20-4672-9686-774a49c5571e"/>
  </ds:schemaRefs>
</ds:datastoreItem>
</file>

<file path=customXml/itemProps2.xml><?xml version="1.0" encoding="utf-8"?>
<ds:datastoreItem xmlns:ds="http://schemas.openxmlformats.org/officeDocument/2006/customXml" ds:itemID="{920B02CE-4090-46BA-9DA4-8F26B3C6DD22}"/>
</file>

<file path=customXml/itemProps3.xml><?xml version="1.0" encoding="utf-8"?>
<ds:datastoreItem xmlns:ds="http://schemas.openxmlformats.org/officeDocument/2006/customXml" ds:itemID="{9974EC2E-4257-45B1-B997-51E8B2E585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6916DFE-D1A0-4C4D-9928-224BF83624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Staff Accounts</vt:lpstr>
      <vt:lpstr>Sheet1</vt:lpstr>
      <vt:lpstr>'Staff Accounts'!Print_Area</vt:lpstr>
    </vt:vector>
  </TitlesOfParts>
  <Manager/>
  <Company>California State University Office of the Chancellor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mgarrett</dc:creator>
  <cp:keywords/>
  <dc:description/>
  <cp:lastModifiedBy>Coston, Regina</cp:lastModifiedBy>
  <cp:revision/>
  <dcterms:created xsi:type="dcterms:W3CDTF">2006-11-21T18:47:10Z</dcterms:created>
  <dcterms:modified xsi:type="dcterms:W3CDTF">2024-03-01T15:42:28Z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0x0101004D7A330B12B99240BECBA4ED3D3ACFB4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